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360" yWindow="15" windowWidth="11355" windowHeight="5550" activeTab="3"/>
  </bookViews>
  <sheets>
    <sheet name="งบ" sheetId="16" r:id="rId1"/>
    <sheet name="หมายเหตุ 1" sheetId="35" r:id="rId2"/>
    <sheet name="งบทรัพย์สิน" sheetId="17" r:id="rId3"/>
    <sheet name="หมายเหตุ 3 - 4 " sheetId="36" r:id="rId4"/>
    <sheet name="หมายเหตุ 6" sheetId="33" r:id="rId5"/>
    <sheet name="หมายเหตุ7" sheetId="37" r:id="rId6"/>
    <sheet name="หมายเหตุ 7" sheetId="5" r:id="rId7"/>
    <sheet name="หมายเหตุ 7.1" sheetId="31" r:id="rId8"/>
    <sheet name="ประกอบงบแสดงผล" sheetId="30" r:id="rId9"/>
    <sheet name="งบแสดงผลรายรับ" sheetId="54" r:id="rId10"/>
    <sheet name="งบแสดงผลรายรับ-เงินสะสม" sheetId="39" r:id="rId11"/>
    <sheet name="รายงานรายจ่ายแผนงานรวม" sheetId="40" r:id="rId12"/>
    <sheet name="รายงานรายจ่ายงบกลาง" sheetId="41" r:id="rId13"/>
    <sheet name="รายงานรายจ่ายบริหารทั่วไป" sheetId="42" r:id="rId14"/>
    <sheet name="รายงานรายจ่ายรักษาความสงบ)" sheetId="43" r:id="rId15"/>
    <sheet name="รายงานรายจ่ายการศึกษา" sheetId="44" r:id="rId16"/>
    <sheet name="รายงานรายจ่ายสาธารณสุข" sheetId="45" r:id="rId17"/>
    <sheet name="รายงานรายจ่ายเคหะและชุมชน" sheetId="46" r:id="rId18"/>
    <sheet name="รายงานรายจ่ายความเข้มแข็ง" sheetId="47" r:id="rId19"/>
    <sheet name="รายงานรายจ่ายศาสนาและวัฒนธรรม" sheetId="48" r:id="rId20"/>
    <sheet name="รายงานรายจ่ายอุตสาหกรรม" sheetId="49" r:id="rId21"/>
    <sheet name="รายงานรายจ่ายจากเงินสะสม" sheetId="51" r:id="rId22"/>
    <sheet name="รายงานรายจ่ายจากเงินสะสม (2)" sheetId="52" r:id="rId23"/>
    <sheet name="Sheet1" sheetId="29" r:id="rId24"/>
  </sheets>
  <definedNames>
    <definedName name="_xlnm.Print_Titles" localSheetId="7">'หมายเหตุ 7.1'!$7:$8</definedName>
  </definedNames>
  <calcPr calcId="125725"/>
</workbook>
</file>

<file path=xl/calcChain.xml><?xml version="1.0" encoding="utf-8"?>
<calcChain xmlns="http://schemas.openxmlformats.org/spreadsheetml/2006/main">
  <c r="H20" i="48"/>
  <c r="G20" i="44"/>
  <c r="G20" i="42"/>
  <c r="G8" i="41"/>
  <c r="D20" i="39"/>
  <c r="D29" i="54"/>
  <c r="C29"/>
  <c r="L20"/>
  <c r="K20"/>
  <c r="J20"/>
  <c r="I20"/>
  <c r="H20"/>
  <c r="G20"/>
  <c r="F20"/>
  <c r="E20"/>
  <c r="D20"/>
  <c r="D30" s="1"/>
  <c r="C20"/>
  <c r="C29" i="39"/>
  <c r="C20"/>
  <c r="E10" i="31"/>
  <c r="G31" i="36"/>
  <c r="G27"/>
  <c r="L20" i="52"/>
  <c r="K20"/>
  <c r="J20"/>
  <c r="I20"/>
  <c r="H20"/>
  <c r="G20"/>
  <c r="F20"/>
  <c r="E20"/>
  <c r="D20"/>
  <c r="M20" s="1"/>
  <c r="M19"/>
  <c r="M18"/>
  <c r="M17"/>
  <c r="M16"/>
  <c r="M15"/>
  <c r="M14"/>
  <c r="M13"/>
  <c r="M12"/>
  <c r="M11"/>
  <c r="M10"/>
  <c r="M9"/>
  <c r="L20" i="51"/>
  <c r="K20"/>
  <c r="J20"/>
  <c r="I20"/>
  <c r="H20"/>
  <c r="G20"/>
  <c r="F20"/>
  <c r="E20"/>
  <c r="D20"/>
  <c r="M20" s="1"/>
  <c r="M19"/>
  <c r="M18"/>
  <c r="M17"/>
  <c r="M16"/>
  <c r="M15"/>
  <c r="M14"/>
  <c r="M13"/>
  <c r="M12"/>
  <c r="M11"/>
  <c r="M10"/>
  <c r="M9"/>
  <c r="F20" i="49"/>
  <c r="H20" s="1"/>
  <c r="H19"/>
  <c r="H18"/>
  <c r="H17"/>
  <c r="H16"/>
  <c r="H15"/>
  <c r="H14"/>
  <c r="H13"/>
  <c r="H12"/>
  <c r="H11"/>
  <c r="H10"/>
  <c r="H9"/>
  <c r="I20" i="48"/>
  <c r="F20"/>
  <c r="J19"/>
  <c r="J18"/>
  <c r="J17"/>
  <c r="J16"/>
  <c r="J15"/>
  <c r="J14"/>
  <c r="J13"/>
  <c r="J12"/>
  <c r="J11"/>
  <c r="J10"/>
  <c r="J9"/>
  <c r="F20" i="47"/>
  <c r="H20" s="1"/>
  <c r="H19"/>
  <c r="H18"/>
  <c r="H17"/>
  <c r="H16"/>
  <c r="H15"/>
  <c r="H14"/>
  <c r="H13"/>
  <c r="H12"/>
  <c r="H11"/>
  <c r="H10"/>
  <c r="H9"/>
  <c r="I20" i="46"/>
  <c r="F20"/>
  <c r="J19"/>
  <c r="J18"/>
  <c r="J17"/>
  <c r="J16"/>
  <c r="J15"/>
  <c r="J14"/>
  <c r="J13"/>
  <c r="J12"/>
  <c r="J11"/>
  <c r="J10"/>
  <c r="J9"/>
  <c r="H20" i="45"/>
  <c r="F20"/>
  <c r="I20" s="1"/>
  <c r="I19"/>
  <c r="I18"/>
  <c r="I17"/>
  <c r="I16"/>
  <c r="I15"/>
  <c r="I14"/>
  <c r="I13"/>
  <c r="I12"/>
  <c r="I11"/>
  <c r="I10"/>
  <c r="I9"/>
  <c r="H20" i="44"/>
  <c r="F20"/>
  <c r="I20" s="1"/>
  <c r="I19"/>
  <c r="I18"/>
  <c r="I17"/>
  <c r="I16"/>
  <c r="I15"/>
  <c r="I14"/>
  <c r="I13"/>
  <c r="I12"/>
  <c r="I11"/>
  <c r="I10"/>
  <c r="I9"/>
  <c r="H20" i="43"/>
  <c r="F20"/>
  <c r="I19"/>
  <c r="I18"/>
  <c r="I17"/>
  <c r="I16"/>
  <c r="I15"/>
  <c r="I14"/>
  <c r="I13"/>
  <c r="I12"/>
  <c r="I11"/>
  <c r="I10"/>
  <c r="I9"/>
  <c r="G15" i="41"/>
  <c r="F15"/>
  <c r="H20" i="42"/>
  <c r="F20"/>
  <c r="I19"/>
  <c r="I18"/>
  <c r="I17"/>
  <c r="I16"/>
  <c r="I15"/>
  <c r="I14"/>
  <c r="I13"/>
  <c r="I12"/>
  <c r="I11"/>
  <c r="I10"/>
  <c r="I9"/>
  <c r="K11" i="40"/>
  <c r="K12"/>
  <c r="K13"/>
  <c r="K14"/>
  <c r="K15"/>
  <c r="K16"/>
  <c r="K17"/>
  <c r="K18"/>
  <c r="K19"/>
  <c r="K10"/>
  <c r="K9"/>
  <c r="J20"/>
  <c r="I20"/>
  <c r="H20"/>
  <c r="G20"/>
  <c r="F20"/>
  <c r="E20"/>
  <c r="D20"/>
  <c r="D29" i="39"/>
  <c r="D30" s="1"/>
  <c r="M20"/>
  <c r="L20"/>
  <c r="K20"/>
  <c r="J20"/>
  <c r="I20"/>
  <c r="H20"/>
  <c r="G20"/>
  <c r="F20"/>
  <c r="E20"/>
  <c r="J20" i="46" l="1"/>
  <c r="K20" i="40"/>
  <c r="J20" i="48"/>
  <c r="I20" i="43"/>
  <c r="I20" i="42"/>
  <c r="F9" i="30" l="1"/>
  <c r="E17" i="5"/>
  <c r="E14"/>
  <c r="G16" i="37"/>
  <c r="G25" i="16"/>
  <c r="G21"/>
  <c r="G32" i="36" l="1"/>
  <c r="G14" i="16"/>
  <c r="G26" s="1"/>
  <c r="G10" i="36"/>
  <c r="D22" i="31"/>
  <c r="E22"/>
  <c r="F22"/>
  <c r="C22"/>
  <c r="G17" i="36"/>
  <c r="D28" i="17"/>
  <c r="F28"/>
  <c r="G10" i="33"/>
  <c r="A2" i="35"/>
  <c r="G16" i="16"/>
  <c r="A2" i="17"/>
  <c r="A2" i="5"/>
  <c r="E10"/>
  <c r="G17" s="1"/>
  <c r="G19" s="1"/>
  <c r="H22" i="31"/>
  <c r="G22" l="1"/>
  <c r="G25" i="5"/>
  <c r="G26" s="1"/>
</calcChain>
</file>

<file path=xl/sharedStrings.xml><?xml version="1.0" encoding="utf-8"?>
<sst xmlns="http://schemas.openxmlformats.org/spreadsheetml/2006/main" count="941" uniqueCount="358">
  <si>
    <t>เทศบาลตำบลปรางค์กู่  อำเภอปรางค์กู่  จังหวัดศรีสะเกษ</t>
  </si>
  <si>
    <t>งบแสดงฐานะการเงิน</t>
  </si>
  <si>
    <t>หมายเหตุ</t>
  </si>
  <si>
    <t xml:space="preserve">ทรัพย์สินตามงบทรัพย์สิน </t>
  </si>
  <si>
    <t>สินทรัพย์</t>
  </si>
  <si>
    <t>สินทรัพย์หมุนเวียน</t>
  </si>
  <si>
    <t xml:space="preserve">เงินสดและเงินฝากธนาคาร </t>
  </si>
  <si>
    <t>เงินฝาก ก.ส.ท.</t>
  </si>
  <si>
    <t xml:space="preserve">รายได้จากรัฐบาลค้างรับ </t>
  </si>
  <si>
    <t xml:space="preserve">ลูกหนี้ค่าภาษี </t>
  </si>
  <si>
    <t xml:space="preserve">ลูกหนี้เงินสะสม </t>
  </si>
  <si>
    <t>รวมสินทรัพย์</t>
  </si>
  <si>
    <t>ทุนทรัพย์สิน</t>
  </si>
  <si>
    <t>หนี้สิน</t>
  </si>
  <si>
    <t>หนี้สินหมุนเวียน</t>
  </si>
  <si>
    <t>เจ้าหนี้เงินสะสม</t>
  </si>
  <si>
    <t>เงินรับฝาก</t>
  </si>
  <si>
    <t>รวมหนี้สิน</t>
  </si>
  <si>
    <t>เงินสะสม</t>
  </si>
  <si>
    <t>เงินทุนสำรองเงินสะสม</t>
  </si>
  <si>
    <t>รวมเงินสะสม</t>
  </si>
  <si>
    <t xml:space="preserve">รวมหนี้สินและเงินสะสม </t>
  </si>
  <si>
    <t>หมายเหตุประกอบงบแสดงฐานะการเงินเป็นส่วนหนึ่งของงบการเงินนี้</t>
  </si>
  <si>
    <t xml:space="preserve">หมายเหตุประกอบงบแสดงฐานะการเงิน </t>
  </si>
  <si>
    <t>ข้อมูลทั่วไป</t>
  </si>
  <si>
    <t xml:space="preserve">1.ที่ตั้ง </t>
  </si>
  <si>
    <t>ทำเลและที่ตั้งเทศบาลตำบลปรางค์กู่   ตั้งอยู่ในอำเภอปรางค์กู่   จังหวัดศรีสะเกษ อยู่ห่างจากจังหวัดศรีสะเกษ</t>
  </si>
  <si>
    <t xml:space="preserve"> ประมาณ 60 กิโลเมตร  มีอาณาเขตพื้นที่อยู่ติดกับท้องถิ่นใกล้เคียง ดังนี้</t>
  </si>
  <si>
    <t xml:space="preserve">ทิศเหนือ </t>
  </si>
  <si>
    <t xml:space="preserve">ติดต่อกับตำบลพิมายเหนือ </t>
  </si>
  <si>
    <t xml:space="preserve">อำเภอปรางค์กู่ </t>
  </si>
  <si>
    <t xml:space="preserve">ทิศใต้ </t>
  </si>
  <si>
    <t xml:space="preserve">ติดต่อกับตำบลพิมาย </t>
  </si>
  <si>
    <t xml:space="preserve">ทิศตะวันออก </t>
  </si>
  <si>
    <t xml:space="preserve">ทิศตะวันตก </t>
  </si>
  <si>
    <t xml:space="preserve">2. เนื้อที่ </t>
  </si>
  <si>
    <t xml:space="preserve">เทศบาลตำบลปรางค์กู่มีเนื้อที่ประมาณ 2.8224 ตารางกิโลเมตร หรือประมาณ 1,750  ไร่ </t>
  </si>
  <si>
    <t xml:space="preserve">3.ภูมิประเทศ </t>
  </si>
  <si>
    <t>โดยทั่วไปเป็นที่ราบ  ดินมีลักษณะเป็นดินร่วนปนทราย ไม่มีแม่น้ำไหลผ่าน พื้นที่ส่วนใหญ่ใช้ในการประกอบอาชีพ</t>
  </si>
  <si>
    <t xml:space="preserve">เกษตรกรรม ประมาณ 1,035 ไร่ เช่น ใช้ในการทำนาปลูกข้าว  เพาะปลูกและเลี้ยงสัตว์ เป็นต้น </t>
  </si>
  <si>
    <t xml:space="preserve">4. จำนวนชุมชน </t>
  </si>
  <si>
    <t xml:space="preserve">จำนวนชุมชนที่มีพื้นที่อยู่ในเขตเทศบาลตำบลปรางค์กู่  เต็มทั้ง 10 ชุมชน ซึ่งประกอบด้วยด้วย 4 หมู่บ้านคือ </t>
  </si>
  <si>
    <t xml:space="preserve">1. ตำบลพิมาย </t>
  </si>
  <si>
    <t>หมู่ที่ 1</t>
  </si>
  <si>
    <t xml:space="preserve">2. ตำบลพิมาย </t>
  </si>
  <si>
    <t>หมู่ที่ 4</t>
  </si>
  <si>
    <t xml:space="preserve">3. ตำบลพิมาย (บางส่วน) </t>
  </si>
  <si>
    <t>หมู่ที่ 5</t>
  </si>
  <si>
    <t xml:space="preserve">4. ตำบลพิมายเหมือน (บางส่วน) </t>
  </si>
  <si>
    <t xml:space="preserve">5. ประชากร </t>
  </si>
  <si>
    <t xml:space="preserve">หมายเหตุ 1  สรุปนโยบายการบัญชีที่สำคัญ </t>
  </si>
  <si>
    <t xml:space="preserve">1.1 </t>
  </si>
  <si>
    <t xml:space="preserve">หลักเกณฑ์ในการจัดทำงบแสดงฐานะการเงิน </t>
  </si>
  <si>
    <t>การบันทึกบัญชีเพื่อจัดทำงบแสดงฐานะการเงินเป็นไปตามเกณฑ์เงินสดและเกณฑ์คงค้างตามประกาศกระทรวง</t>
  </si>
  <si>
    <t xml:space="preserve">มหาดไทย เรื่อง หลักเกณฑ์และวิธีปฏิบัติการบันทึกบัญชี  การจัดทำทะเบียน  และรายงานทางการเงินขององค์กร </t>
  </si>
  <si>
    <t xml:space="preserve">ปกครองส่วนท้องถิ่น เมื่อวันที่ 20 มีนาคม พ.ศ. 2558 และหนังสือสั่งการที่เกี่ยวข้อง </t>
  </si>
  <si>
    <t>หมายเหตุประกอบงบแสดงฐานะการเงิน</t>
  </si>
  <si>
    <t>หมายเหตุ 2  งบทรัพย์สิน</t>
  </si>
  <si>
    <t>ประเภททรัพย์สิน</t>
  </si>
  <si>
    <t>ราคาทรัพย์สิน</t>
  </si>
  <si>
    <t>แหล่งที่มาของทรัพย์สิน</t>
  </si>
  <si>
    <t>ชื่อ</t>
  </si>
  <si>
    <t>จำนวนเงิน</t>
  </si>
  <si>
    <t>ก.  อสังหาริมทรัพย์</t>
  </si>
  <si>
    <t>1</t>
  </si>
  <si>
    <t xml:space="preserve">ที่ดิน </t>
  </si>
  <si>
    <t xml:space="preserve">ก.  รายได้ของเทศบาล </t>
  </si>
  <si>
    <t>2</t>
  </si>
  <si>
    <t>อาคาร</t>
  </si>
  <si>
    <t>ข. เงินสนับสนุนจากกรมการปกครอง</t>
  </si>
  <si>
    <t>3</t>
  </si>
  <si>
    <t xml:space="preserve">สิ่งก่อสร้างอื่น </t>
  </si>
  <si>
    <t xml:space="preserve">ค. เงินสะสม </t>
  </si>
  <si>
    <t xml:space="preserve">ง. เงินอุดหนุนเฉพาะกิจ </t>
  </si>
  <si>
    <t>ข.  สังหาริมทรัพย์</t>
  </si>
  <si>
    <t>ครุภัณฑ์สำนักงาน</t>
  </si>
  <si>
    <t>ครุภัณฑ์ยานพาหนะและขนส่ง</t>
  </si>
  <si>
    <t xml:space="preserve">ครุภัณฑ์การเกษตร </t>
  </si>
  <si>
    <t>4</t>
  </si>
  <si>
    <t>ครุภัณฑ์โฆษณาและเผยแพร่</t>
  </si>
  <si>
    <t>5</t>
  </si>
  <si>
    <t>ครุภัณฑ์ไฟฟ้าและวิทยุ</t>
  </si>
  <si>
    <t>6</t>
  </si>
  <si>
    <t>ครุภัณฑ์งานบ้านงานครัว</t>
  </si>
  <si>
    <t>7</t>
  </si>
  <si>
    <t xml:space="preserve">ครุภัณฑ์ดนตรีและนาฏศิลป์ </t>
  </si>
  <si>
    <t>8</t>
  </si>
  <si>
    <t xml:space="preserve">ครุภัณฑ์สำรวจ </t>
  </si>
  <si>
    <t>9</t>
  </si>
  <si>
    <t>ครุภัณฑ์คอมพิวเตอร์</t>
  </si>
  <si>
    <t>10</t>
  </si>
  <si>
    <t xml:space="preserve">ครุภัณฑ์วิทยาศาสตร์และการแพทย์ </t>
  </si>
  <si>
    <t>11</t>
  </si>
  <si>
    <t xml:space="preserve">ครุภัณฑ์การศึกษา </t>
  </si>
  <si>
    <t>12</t>
  </si>
  <si>
    <t xml:space="preserve">ครุภัณฑ์กีฬา </t>
  </si>
  <si>
    <t>13</t>
  </si>
  <si>
    <t>ครุภัณฑ์อื่น</t>
  </si>
  <si>
    <t xml:space="preserve">รวม </t>
  </si>
  <si>
    <t>ทรัพย์สินที่แสดงตามงบทรัพย์สินเป็นกรรมสิทธิ์ขององค์กรปกครองส่วนท้องถิ่นและองค์กรปกครองส่วนท้องถิ่นใช้ประ</t>
  </si>
  <si>
    <t xml:space="preserve">โยชน์โดยตรง  รวมทั้งทรัพย์สินที่ให้ยืมหรือเช่า ยกเว้นทรัพย์สินที่จัดไว้เพื่อการให้บริการสาธารณะ เช่น ถนน สะพาน </t>
  </si>
  <si>
    <t xml:space="preserve">ลานกีฬา เป็นต้น </t>
  </si>
  <si>
    <t xml:space="preserve">เทศบาลตำบลปรางค์กู่  อำเภอปรางค์กู่   จังหวัดศรีสะเกษ </t>
  </si>
  <si>
    <t xml:space="preserve">หมายเหตุ 3 เงินสดและเงินฝากธนาคาร </t>
  </si>
  <si>
    <t xml:space="preserve">เงินฝากธนาคาร </t>
  </si>
  <si>
    <t>ธกส.</t>
  </si>
  <si>
    <t xml:space="preserve">ประเภทออมทรัพย์        </t>
  </si>
  <si>
    <t>เลขที่บัญชี</t>
  </si>
  <si>
    <t>017392040157</t>
  </si>
  <si>
    <t xml:space="preserve">กรุงไทย </t>
  </si>
  <si>
    <t>332-0-05409-0</t>
  </si>
  <si>
    <t>รวม</t>
  </si>
  <si>
    <t xml:space="preserve">หมายเหตุ  4 รายได้จากรัฐบาลค้างรับ </t>
  </si>
  <si>
    <t>เงินอุดหนุนระบุวัตถุประสงค์เบี้ยยังชีพผู้พิการ เดือน กันยายน 2558</t>
  </si>
  <si>
    <t>หมายเหตุ 5 ลูกหนี้ค่าภาษี</t>
  </si>
  <si>
    <t xml:space="preserve">ประเภทลูกหนี้ </t>
  </si>
  <si>
    <t xml:space="preserve">ประจำปี </t>
  </si>
  <si>
    <t xml:space="preserve">จำนวนราย </t>
  </si>
  <si>
    <t xml:space="preserve">จำนวนเงิน </t>
  </si>
  <si>
    <t>ลูกหนี้ภาษีโรงเรือนและที่ดิน</t>
  </si>
  <si>
    <t xml:space="preserve">ลูกหนี้ภาษีบำรุงท้องที่ </t>
  </si>
  <si>
    <t xml:space="preserve">ลูกหนี้ภาษีป้าย </t>
  </si>
  <si>
    <t>รวมทั้งสิ้น</t>
  </si>
  <si>
    <t xml:space="preserve">เทศบาลตำบลปรางค์กู่   อำเภอปรางค์กู่   จังหวัดศรีสะเกษ </t>
  </si>
  <si>
    <t>หมายเหตุ  6 เงินรับฝาก</t>
  </si>
  <si>
    <t xml:space="preserve">เงินประกันสัญญา  </t>
  </si>
  <si>
    <t xml:space="preserve">           </t>
  </si>
  <si>
    <t xml:space="preserve">รายรับจริงสูงกว่ารายจ่ายจริง  </t>
  </si>
  <si>
    <t>รายรับจริงสูงกว่ารายจ่ายจริงหลังหักเงินทุนสำรองเงินสะสม</t>
  </si>
  <si>
    <t>หัก</t>
  </si>
  <si>
    <t>จ่ายขาดเงินสะสม</t>
  </si>
  <si>
    <t xml:space="preserve">เงินฝาก ก.ส.ท. </t>
  </si>
  <si>
    <t>เงินสะสมที่สามารถนำไปใช้ได้</t>
  </si>
  <si>
    <t>วัน/เดือน/ปี</t>
  </si>
  <si>
    <t>หมวด/ประเภท</t>
  </si>
  <si>
    <t>จำนวนเงินที่ได้รับอนุมัติ</t>
  </si>
  <si>
    <t>ก่อหนี้ผูกพัน</t>
  </si>
  <si>
    <t>เบิกจ่ายแล้ว</t>
  </si>
  <si>
    <t>คงเหลือ</t>
  </si>
  <si>
    <t>ยังไม่ได้</t>
  </si>
  <si>
    <t>จ่ายขาด</t>
  </si>
  <si>
    <t>ยืมเงินสะสม</t>
  </si>
  <si>
    <t>เบิกจ่ายปี</t>
  </si>
  <si>
    <t>ก่อหนี้</t>
  </si>
  <si>
    <t>หมวดค่าที่ดินและสิ่งก่อสร้าง</t>
  </si>
  <si>
    <t>เทศบาลตำบลปรางค์กู่   อำเภอปรางค์กู่   จังหวัดศรีสะเกษ</t>
  </si>
  <si>
    <t>งบแสดงผลการดำเนินงานจ่ายจากเงินรายรับ</t>
  </si>
  <si>
    <t>รายการ</t>
  </si>
  <si>
    <t>ประมาณการ</t>
  </si>
  <si>
    <t>บริหารงานทั่วไป</t>
  </si>
  <si>
    <t xml:space="preserve">การศึกษา </t>
  </si>
  <si>
    <t xml:space="preserve">สาธารณสุข </t>
  </si>
  <si>
    <t xml:space="preserve">เคหะและชุมชน </t>
  </si>
  <si>
    <t xml:space="preserve">สร้างความเข้มแข็งของชุมชน </t>
  </si>
  <si>
    <t>แผนงานรักษาความสงบภายใน</t>
  </si>
  <si>
    <t xml:space="preserve">การศาสนาวัฒนธรรมและนันทนาการ </t>
  </si>
  <si>
    <t>สังคมสงเคราะห์</t>
  </si>
  <si>
    <t>งบกลาง</t>
  </si>
  <si>
    <t>รายจ่าย</t>
  </si>
  <si>
    <t xml:space="preserve">เงินเดือน (ฝ่ายประจำ)     </t>
  </si>
  <si>
    <t>(รายละเอียด 1)</t>
  </si>
  <si>
    <t>เงินเดือน (ฝ่ายการเมือง)</t>
  </si>
  <si>
    <t xml:space="preserve">ค่าตอบแทน              </t>
  </si>
  <si>
    <t xml:space="preserve">ค่าใช้สอย                 </t>
  </si>
  <si>
    <t xml:space="preserve">ค่าวัสดุ                  </t>
  </si>
  <si>
    <t>(รายละเอียด 2)</t>
  </si>
  <si>
    <t>ค่าสาธารณูปโภค</t>
  </si>
  <si>
    <t>เงินอุดหนุน</t>
  </si>
  <si>
    <t xml:space="preserve">งบกลาง                  </t>
  </si>
  <si>
    <t xml:space="preserve">ค่าครุภัณฑ์                   </t>
  </si>
  <si>
    <t xml:space="preserve">ค่าที่ดินและสิ่งก่อสร้าง    </t>
  </si>
  <si>
    <t>รายจ่ายอื่น</t>
  </si>
  <si>
    <t>รวมรายจ่าย</t>
  </si>
  <si>
    <t>รายรับ</t>
  </si>
  <si>
    <t>ภาษีอากร</t>
  </si>
  <si>
    <t>ค่าธรรมเนียม ค่าปรับและใบอนุญาต</t>
  </si>
  <si>
    <t>รายได้เบ็ดเตล็ด</t>
  </si>
  <si>
    <t>รายได้จากทรัพย์สิน</t>
  </si>
  <si>
    <t>รายได้ที่รัฐบาลจัดสรรให้</t>
  </si>
  <si>
    <t>เงินอุดหนุนทั่วไป</t>
  </si>
  <si>
    <t>เงินอุดหนุนระบุวัตถุประสงค์</t>
  </si>
  <si>
    <t>รวมรายรับ</t>
  </si>
  <si>
    <t>รายรับสูงกว่ารายจ่าย</t>
  </si>
  <si>
    <t>รายละเอียดประกอบงบแสดงผลการดำเนินงานจ่ายจากเงินรายรับ</t>
  </si>
  <si>
    <t>รายละเอียด 1</t>
  </si>
  <si>
    <t xml:space="preserve">เงินเดือน (ฝ่ายประจำ) </t>
  </si>
  <si>
    <t xml:space="preserve">จำนวน </t>
  </si>
  <si>
    <t>บาท</t>
  </si>
  <si>
    <t>ประกอบด้วย</t>
  </si>
  <si>
    <t xml:space="preserve">จ่ายจากเงินรายรับ </t>
  </si>
  <si>
    <t>รายละเอียด 2</t>
  </si>
  <si>
    <t xml:space="preserve">งบกลาง </t>
  </si>
  <si>
    <r>
      <rPr>
        <u/>
        <sz val="15"/>
        <rFont val="Angsana New"/>
        <family val="1"/>
      </rPr>
      <t>หัก</t>
    </r>
    <r>
      <rPr>
        <sz val="15"/>
        <rFont val="Angsana New"/>
        <family val="1"/>
      </rPr>
      <t xml:space="preserve">  25% ของรายรับจริงสูงกว่ารายจ่ายจริง</t>
    </r>
  </si>
  <si>
    <r>
      <t>บวก</t>
    </r>
    <r>
      <rPr>
        <b/>
        <sz val="15"/>
        <rFont val="Angsana New"/>
        <family val="1"/>
      </rPr>
      <t xml:space="preserve">      </t>
    </r>
  </si>
  <si>
    <t>สำหรับปี สิ้นสุดวันที่ 30 กันยายน  2559</t>
  </si>
  <si>
    <t>………………………</t>
  </si>
  <si>
    <t>(นางอรพันธ์  ศรีระษา)</t>
  </si>
  <si>
    <t xml:space="preserve">                   ผู้อำนวยการกองคลัง</t>
  </si>
  <si>
    <t xml:space="preserve">         หัวหน้าฝ่ายปกครอง  รักษาการ              ปลัดเทศบาลตำบลปรางค์กู่</t>
  </si>
  <si>
    <t xml:space="preserve">                  .................................</t>
  </si>
  <si>
    <t xml:space="preserve">                 (นายชวาลย์  ทองสังข์)</t>
  </si>
  <si>
    <t xml:space="preserve">             นายกเทศมนตรีตำบลปรางค์กู่</t>
  </si>
  <si>
    <t xml:space="preserve">หัวหน้าฝ่ายปกครอง  รักษาการ </t>
  </si>
  <si>
    <t xml:space="preserve">           ผู้อำนวยการกองคลัง</t>
  </si>
  <si>
    <t xml:space="preserve">         (นางอรพันธ์  ศรีระษา)</t>
  </si>
  <si>
    <t xml:space="preserve">        ………………………</t>
  </si>
  <si>
    <t xml:space="preserve">                            (นายชวาลย์  ทองสังข์)</t>
  </si>
  <si>
    <t>หมายเหตุ  7 รายจ่ายค้างจ่าย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</si>
  <si>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</si>
  <si>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</si>
  <si>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</si>
  <si>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</si>
  <si>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</si>
  <si>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</si>
  <si>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จากเงินรายได้</t>
  </si>
  <si>
    <t>บริหารงานคลัง</t>
  </si>
  <si>
    <t>ค่าใช้สอย</t>
  </si>
  <si>
    <t>รายจ่ายเกี่ยวกับ</t>
  </si>
  <si>
    <t>พิธีการ</t>
  </si>
  <si>
    <t>การรับรองและ</t>
  </si>
  <si>
    <t>แผนที่ภาษี</t>
  </si>
  <si>
    <t>ปรับปรุงข้อมูล</t>
  </si>
  <si>
    <t>อุตสาหกรรม</t>
  </si>
  <si>
    <t>และการโยธา</t>
  </si>
  <si>
    <t>ก่อสร้างโครงสร้าง</t>
  </si>
  <si>
    <t>พื้นฐาน</t>
  </si>
  <si>
    <t>ค่าที่ดินและ</t>
  </si>
  <si>
    <t>สิ่งก่อสร้าง</t>
  </si>
  <si>
    <t>สาธารณูปการ</t>
  </si>
  <si>
    <t>ก่อสร้างห้องน้ำ-</t>
  </si>
  <si>
    <t>ห้องส้วม</t>
  </si>
  <si>
    <t xml:space="preserve">หัวหน้าฝ่ายปกครอง  รักษาการ                            ปลัดเทศบาลตำบลปรางค์กู่        </t>
  </si>
  <si>
    <t xml:space="preserve">          (นายชวาลย์  ทองสังข์)</t>
  </si>
  <si>
    <t xml:space="preserve">         (นางอรพันธ์  ศรีระษา)                                  (นางสาวอุดม  โยะพันธ์)</t>
  </si>
  <si>
    <t xml:space="preserve">           ………………………</t>
  </si>
  <si>
    <t xml:space="preserve">     นายกเทศมนตรีตำบลปรางค์กู่</t>
  </si>
  <si>
    <t>รายงานการประชุม สมัยสามัญ3/2559</t>
  </si>
  <si>
    <t xml:space="preserve"> วันที่ 24 สิงหาคม 2559</t>
  </si>
  <si>
    <t>โครงการปรับปรุงภูมิทัศน์สระบัว ชุมชนโพธิญาณ</t>
  </si>
  <si>
    <t>ตั้งแต่วันที่  1  ตุลาคม  2558  ถึงวันที่  30  กันยายน  2559</t>
  </si>
  <si>
    <t>จ่ายจากเงินอุดหนุนระบุวัตถุประสงค์</t>
  </si>
  <si>
    <t xml:space="preserve">   หัวหน้าฝ่ายปกครอง  รักษาการ</t>
  </si>
  <si>
    <t xml:space="preserve">             ผู้อำนวยการกองคลัง</t>
  </si>
  <si>
    <t xml:space="preserve">          (นางอรพันธ์  ศรีระษา)</t>
  </si>
  <si>
    <t xml:space="preserve">          (นางสาวอุดม  โยธะพันธ์)</t>
  </si>
  <si>
    <t xml:space="preserve">          ปลัดเทศบาลตำบลปรางค์กู่</t>
  </si>
  <si>
    <t xml:space="preserve">    นายกเทศมนตรีตำบลปรางค์กู่</t>
  </si>
  <si>
    <t>ลงชื่อ............................................</t>
  </si>
  <si>
    <t>ลงชื่อ...........................................</t>
  </si>
  <si>
    <t>ลงชื่อ………...............................</t>
  </si>
  <si>
    <t xml:space="preserve">                 (นางสาวอุดม  โยธะพันธ์)</t>
  </si>
  <si>
    <t xml:space="preserve">                      .................................</t>
  </si>
  <si>
    <t>ตำบลพิมาย(เขตเทศบาล) มีประชากรทั้งสิ้น 2,850 คน แยกเป็นชาย 1,404 คน แยกเป็นหญิง 1,446 คน</t>
  </si>
  <si>
    <t xml:space="preserve">  (นางสาวอุดม  โยะพันธ์)</t>
  </si>
  <si>
    <t xml:space="preserve">    ....................................</t>
  </si>
  <si>
    <t>ปลัดเทศบาลตำบลปรางค์กู่                          นายกเทศมนตรีตำบลปรางค์กู่</t>
  </si>
  <si>
    <t xml:space="preserve">                             ....................................</t>
  </si>
  <si>
    <t xml:space="preserve">        ………………………                                       ………………………</t>
  </si>
  <si>
    <t>ลงชื่อ</t>
  </si>
  <si>
    <t>งบแสดงผลการดำเนินงานจ่ายจากเงินรายรับและเงินสะสม</t>
  </si>
  <si>
    <t>รายงานรายจ่ายในการดำเนินงานที่จ่ายจากเงินรายรับตามแผนงานรวม</t>
  </si>
  <si>
    <t>งบ</t>
  </si>
  <si>
    <t>งบบุคลากร</t>
  </si>
  <si>
    <t xml:space="preserve">เงินเดือน (ฝ่ายการเมือง)     </t>
  </si>
  <si>
    <t>เงินเดือน (ฝ่ายประจำ)</t>
  </si>
  <si>
    <t>งบดำเนินงาน</t>
  </si>
  <si>
    <t>งบลงทุน</t>
  </si>
  <si>
    <t>งบรายจ่ายอื่น</t>
  </si>
  <si>
    <t>งบเงินอุดหนุน</t>
  </si>
  <si>
    <t>การรักษาความสงบภายใน</t>
  </si>
  <si>
    <t>การศึกษา</t>
  </si>
  <si>
    <t>สาธารณสุข</t>
  </si>
  <si>
    <t>เคหะและชุมชน</t>
  </si>
  <si>
    <t>สร้างความเข้มแข็งของชุมชน</t>
  </si>
  <si>
    <t>อุตสาหกรรมและการโยธา</t>
  </si>
  <si>
    <t>รายงานรายจ่ายในการดำเนินงานที่จ่ายจากเงินรายรับตามแผนงาน งบกลาง</t>
  </si>
  <si>
    <t>งานวางแผนสถิติและวิชาการ</t>
  </si>
  <si>
    <t>งานบริหารงานคลัง</t>
  </si>
  <si>
    <t>รายงานรายจ่ายในการดำเนินงานที่จ่ายจากเงินรายรับตามแผนงาน บริหารทั่วไป</t>
  </si>
  <si>
    <t xml:space="preserve">                              ลงชื่อ</t>
  </si>
  <si>
    <t xml:space="preserve">                           ลงชื่อ</t>
  </si>
  <si>
    <t xml:space="preserve">                                    (นายชวาลย์  ทองสังข์)</t>
  </si>
  <si>
    <t xml:space="preserve">                               นายกเทศมนตรีตำบลปรางค์กู่</t>
  </si>
  <si>
    <t xml:space="preserve">                                      (นางอรพันธ์  ศรีระษา)</t>
  </si>
  <si>
    <t xml:space="preserve">                                หัวหน้าฝ่ายปกครอง  รักษาการ</t>
  </si>
  <si>
    <t xml:space="preserve">                                           ผู้อำนวยการกองคลัง</t>
  </si>
  <si>
    <t>รายงานรายจ่ายในการดำเนินงานที่จ่ายจากเงินรายรับตามแผนงาน การรักษาความสงบภายใน</t>
  </si>
  <si>
    <t>บริหารงานทั่วไปเกี่ยวกับการรักษาความสงบภายใน</t>
  </si>
  <si>
    <t>งานเทศกิจ</t>
  </si>
  <si>
    <t>งานป้องกันฝ่ายพลเรือนและระงับอัคคีภัย</t>
  </si>
  <si>
    <t>รายงานรายจ่ายในการดำเนินงานที่จ่ายจากเงินรายรับตามแผนงาน การศึกษา</t>
  </si>
  <si>
    <t>บริหารงานทั่วไปเกี่ยวกับการศึกษา</t>
  </si>
  <si>
    <t>งานระดับก่อนวัยเรียนและประถมศึกษา</t>
  </si>
  <si>
    <t>งานระดับมัธยมศึกษา</t>
  </si>
  <si>
    <t>รายงานรายจ่ายในการดำเนินงานที่จ่ายจากเงินรายรับตามแผนงาน สาธารณสุข</t>
  </si>
  <si>
    <t>บริหารงานทั่วไปเกี่ยวกับสาธารณสุข</t>
  </si>
  <si>
    <t>งานโรงพยาบาล</t>
  </si>
  <si>
    <t>งานบริการสาธารณสุขและงานสาธารณสุขอื่น</t>
  </si>
  <si>
    <t>รายงานรายจ่ายในการดำเนินงานที่จ่ายจากเงินรายรับตามแผนงาน เคหะและชุมชน</t>
  </si>
  <si>
    <t>งานไฟฟ้าและถนน</t>
  </si>
  <si>
    <t>งานสวนสาธารณะ</t>
  </si>
  <si>
    <t>งานกำจัดขยะมูลฝอยและสิ่งปฏิกูล</t>
  </si>
  <si>
    <t>งานบริหารทั่วไปเกี่ยวกับเคหะชุมชน</t>
  </si>
  <si>
    <t>รายงานรายจ่ายในการดำเนินงานที่จ่ายจากเงินรายรับตามแผนงาน สร้างความเข้มแข็งของชุมชน</t>
  </si>
  <si>
    <t>งานบริหารงานทั่วไปเกี่ยวกับการสร้างความเข้มแข็งของชุมชน</t>
  </si>
  <si>
    <t>งานส่งเสริมและสนับสนุนความเข้มแข็งชุมชน</t>
  </si>
  <si>
    <t xml:space="preserve">                                             ลงชื่อ</t>
  </si>
  <si>
    <t xml:space="preserve">                                                 หัวหน้าฝ่ายปกครอง  รักษาการ</t>
  </si>
  <si>
    <t xml:space="preserve">                                                            ผู้อำนวยการกองคลัง</t>
  </si>
  <si>
    <t xml:space="preserve">                                                          (นางอรพันธ์  ศรีระษา)</t>
  </si>
  <si>
    <t>รายงานรายจ่ายในการดำเนินงานที่จ่ายจากเงินรายรับตามแผนงาน การศาสนาวัฒนธรรมและนันทนาการ</t>
  </si>
  <si>
    <t>งานบริหารทั่วไปเกี่ยวกับศาสนาวัฒนธรรมและนันทนาการ</t>
  </si>
  <si>
    <t>งานกีฬาและนันทนาการ</t>
  </si>
  <si>
    <t>งานศาสนาและวัฒนธรรมท้องถิ่น</t>
  </si>
  <si>
    <t>งานวิชาการวางแผนและส่งเสริมการท่องเที่ยว</t>
  </si>
  <si>
    <t>รายงานรายจ่ายในการดำเนินงานที่จ่ายจากเงินรายรับตามแผนงาน อุตสาหกรรมและการโยธา</t>
  </si>
  <si>
    <t>งานบริหารงานทั่วไปเกี่ยวกับอุตสาหกรรมและการโยธา</t>
  </si>
  <si>
    <t>งานก่อสร้างโครงสร้างพื้นฐาน</t>
  </si>
  <si>
    <t>รายงานรายจ่ายในการดำเนินงานที่จ่ายจากเงินสะสม</t>
  </si>
  <si>
    <t>ตั้งแต่วันที่  1  ตุลาคม  2559  ถึงวันที่  31  มีนาคม  2560</t>
  </si>
  <si>
    <t>ณ วันที่ 30 กันยายน  2560</t>
  </si>
  <si>
    <t>สำหรับปี สิ้นสุดวันที่ 30 กันยายน  25560</t>
  </si>
  <si>
    <t>สำหรับปี สิ้นสุดวันที่ 30 กันยายน 2560</t>
  </si>
  <si>
    <t>85</t>
  </si>
  <si>
    <t>สำหรับปี สิ้นสุดวันที่ 30 กันยายน  2560</t>
  </si>
  <si>
    <t>เงินอุดหนุนระบุวัตถุประสงค์บุคลากรถ่ายโอน เดือนกรกฎาคม-กันยายน 2560</t>
  </si>
  <si>
    <t>เงินโครงการจัดงานพิธีถวายดอกไม้จันทน์ในส่วนภูมิภาค</t>
  </si>
  <si>
    <t>หมายเหตุ 7 เงินสะสม</t>
  </si>
  <si>
    <t>รับคืนเงินอุดหนุนโครงการจัดซื้อจัดจ้าง วัสดุ ครุภัณฑ์ ปี 2559</t>
  </si>
  <si>
    <t>รับคืนเงินทุนการศึกษา(งบประมาณ2552-2555)</t>
  </si>
  <si>
    <r>
      <rPr>
        <b/>
        <u/>
        <sz val="16"/>
        <rFont val="Angsana New"/>
        <family val="1"/>
      </rPr>
      <t>หมายเหตุ</t>
    </r>
    <r>
      <rPr>
        <sz val="16"/>
        <rFont val="Angsana New"/>
        <family val="1"/>
      </rPr>
      <t xml:space="preserve">       ในปีงบประมาณ 2560  ได้รับอนุมัติให้จ่ายขาดเงินสะสมจำนวนเงิน  1,951,000.00  บาท  </t>
    </r>
  </si>
  <si>
    <t xml:space="preserve">                  และได้เบิกจ่ายในปีงบประมาณ 2560  จำนวน 1,937,716.81  บาท </t>
  </si>
  <si>
    <t>รับเงินค่ามัดจำประกันสัญญาเนื่องจากผู้รับจ้างไม่ขอรับคืน</t>
  </si>
  <si>
    <t>เงินสะสม ณ วันที่ 1 ตุลาคม 2559</t>
  </si>
  <si>
    <t>เงินสะสม ณ 30 กันยายน 2560</t>
  </si>
  <si>
    <t>เงินสะสม ณ 30 กันยายน 2560 ประกอบด้วย</t>
  </si>
  <si>
    <t xml:space="preserve"> มิ.ย. 60</t>
  </si>
  <si>
    <t>โครงการก่อสร้างถนน คสล. ซ.วัชรพล 3</t>
  </si>
  <si>
    <t xml:space="preserve"> </t>
  </si>
  <si>
    <t>รายงานการประชุม สมัยสามัญ1/2560</t>
  </si>
  <si>
    <t xml:space="preserve"> วันที่ 17  กุมภาพันธ์  2560</t>
  </si>
  <si>
    <t>โครงการขยายผิวจราจรพร้อมถนนคอนกรีตเสริมเหล็ก ถ.เทศบาล 16</t>
  </si>
  <si>
    <t xml:space="preserve"> "</t>
  </si>
  <si>
    <t xml:space="preserve"> ก.ค. 60</t>
  </si>
  <si>
    <t>โครงการก่อสร้างถนน คสล. ซ.เจริญดี ชุมชนโพธิญาณ</t>
  </si>
  <si>
    <t>โครงการปรับปรุง/ขยายผิวถนน ถ. เทศบาล 5</t>
  </si>
  <si>
    <t xml:space="preserve"> ส.ค. 60</t>
  </si>
  <si>
    <t>โครงการซ่อม ถ.พิมาย พร้อมก่อสร้างบ่อพักน้ำทิ้ง คสล.</t>
  </si>
  <si>
    <t>รายละเอียดแนบท้ายหมายเหตุ 7.1   เงินสะสม</t>
  </si>
  <si>
    <t>ตั้งแต่วันที่  1  ตุลาคม  2559  ถึงวันที่  30  กันยายน  2560</t>
  </si>
  <si>
    <t xml:space="preserve"> -</t>
  </si>
  <si>
    <t xml:space="preserve">                         </t>
  </si>
  <si>
    <t xml:space="preserve">         นายกเทศมนตรีตำบลปรางค์กู่</t>
  </si>
  <si>
    <t xml:space="preserve">               (นายชวาลย์  ทองสังข์)</t>
  </si>
  <si>
    <t xml:space="preserve">             ลงชื่อ</t>
  </si>
  <si>
    <t xml:space="preserve">                       (นางสาวอุดม  โยธะพันธ์)</t>
  </si>
  <si>
    <t xml:space="preserve">                        ปลัดเทศบาลตำบลปรางค์กู่</t>
  </si>
  <si>
    <t>89</t>
  </si>
</sst>
</file>

<file path=xl/styles.xml><?xml version="1.0" encoding="utf-8"?>
<styleSheet xmlns="http://schemas.openxmlformats.org/spreadsheetml/2006/main">
  <numFmts count="5">
    <numFmt numFmtId="42" formatCode="_-&quot;฿&quot;* #,##0_-;\-&quot;฿&quot;* #,##0_-;_-&quot;฿&quot;* &quot;-&quot;_-;_-@_-"/>
    <numFmt numFmtId="43" formatCode="_-* #,##0.00_-;\-* #,##0.00_-;_-* &quot;-&quot;??_-;_-@_-"/>
    <numFmt numFmtId="187" formatCode="_(* #,##0.00_);_(* \(#,##0.00\);_(* &quot;-&quot;??_);_(@_)"/>
    <numFmt numFmtId="188" formatCode="[$-101041E]d\ mmm\ yy;@"/>
    <numFmt numFmtId="189" formatCode="[$-187041E]d\ mmm\ yy;@"/>
  </numFmts>
  <fonts count="30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5"/>
      <name val="TH SarabunPSK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4"/>
      <name val="Angsana New"/>
      <family val="1"/>
    </font>
    <font>
      <sz val="11"/>
      <color theme="1"/>
      <name val="Tahoma"/>
      <family val="2"/>
      <charset val="222"/>
      <scheme val="minor"/>
    </font>
    <font>
      <b/>
      <sz val="15"/>
      <name val="Angsana New"/>
      <family val="1"/>
    </font>
    <font>
      <sz val="15"/>
      <name val="Angsana New"/>
      <family val="1"/>
    </font>
    <font>
      <b/>
      <u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u/>
      <sz val="15"/>
      <name val="Angsana New"/>
      <family val="1"/>
    </font>
    <font>
      <b/>
      <u/>
      <sz val="16"/>
      <name val="Angsana New"/>
      <family val="1"/>
    </font>
    <font>
      <b/>
      <sz val="14"/>
      <color rgb="FFFF0000"/>
      <name val="Angsana New"/>
      <family val="1"/>
    </font>
    <font>
      <b/>
      <sz val="14"/>
      <name val="Angsana New"/>
      <family val="1"/>
    </font>
    <font>
      <sz val="16"/>
      <color theme="1"/>
      <name val="Angsana New"/>
      <family val="1"/>
    </font>
    <font>
      <b/>
      <sz val="18"/>
      <name val="Angsana New"/>
      <family val="1"/>
    </font>
    <font>
      <sz val="10"/>
      <name val="Angsana New"/>
      <family val="1"/>
    </font>
    <font>
      <sz val="13"/>
      <name val="Angsana New"/>
      <family val="1"/>
    </font>
    <font>
      <sz val="9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0" fontId="12" fillId="0" borderId="0"/>
    <xf numFmtId="0" fontId="2" fillId="0" borderId="0"/>
    <xf numFmtId="0" fontId="13" fillId="0" borderId="0"/>
    <xf numFmtId="0" fontId="2" fillId="0" borderId="0"/>
    <xf numFmtId="0" fontId="2" fillId="0" borderId="0"/>
  </cellStyleXfs>
  <cellXfs count="358">
    <xf numFmtId="0" fontId="0" fillId="0" borderId="0" xfId="0"/>
    <xf numFmtId="0" fontId="3" fillId="0" borderId="0" xfId="0" applyFont="1" applyBorder="1"/>
    <xf numFmtId="0" fontId="3" fillId="0" borderId="0" xfId="0" applyFont="1"/>
    <xf numFmtId="0" fontId="5" fillId="0" borderId="0" xfId="0" applyFont="1"/>
    <xf numFmtId="1" fontId="5" fillId="0" borderId="0" xfId="0" applyNumberFormat="1" applyFont="1" applyAlignment="1">
      <alignment horizontal="center"/>
    </xf>
    <xf numFmtId="43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Border="1"/>
    <xf numFmtId="42" fontId="5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43" fontId="8" fillId="0" borderId="0" xfId="1" applyFont="1"/>
    <xf numFmtId="0" fontId="4" fillId="0" borderId="0" xfId="0" applyFont="1"/>
    <xf numFmtId="43" fontId="3" fillId="0" borderId="0" xfId="1" applyFont="1"/>
    <xf numFmtId="43" fontId="3" fillId="0" borderId="0" xfId="0" applyNumberFormat="1" applyFont="1"/>
    <xf numFmtId="0" fontId="3" fillId="0" borderId="0" xfId="0" applyFont="1" applyAlignment="1">
      <alignment horizontal="left"/>
    </xf>
    <xf numFmtId="0" fontId="7" fillId="0" borderId="0" xfId="0" applyFont="1"/>
    <xf numFmtId="43" fontId="7" fillId="0" borderId="0" xfId="1" applyFont="1"/>
    <xf numFmtId="0" fontId="8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10" applyFont="1"/>
    <xf numFmtId="0" fontId="9" fillId="0" borderId="0" xfId="10" applyFont="1"/>
    <xf numFmtId="187" fontId="8" fillId="0" borderId="0" xfId="2" applyNumberFormat="1" applyFont="1"/>
    <xf numFmtId="187" fontId="8" fillId="0" borderId="0" xfId="1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vertical="center"/>
    </xf>
    <xf numFmtId="43" fontId="4" fillId="0" borderId="0" xfId="1" applyFont="1" applyBorder="1" applyAlignment="1">
      <alignment vertical="center"/>
    </xf>
    <xf numFmtId="43" fontId="4" fillId="0" borderId="0" xfId="1" applyFont="1" applyFill="1" applyBorder="1"/>
    <xf numFmtId="43" fontId="4" fillId="0" borderId="0" xfId="1" applyFont="1" applyBorder="1"/>
    <xf numFmtId="43" fontId="4" fillId="0" borderId="0" xfId="0" applyNumberFormat="1" applyFont="1"/>
    <xf numFmtId="0" fontId="4" fillId="0" borderId="0" xfId="0" applyFont="1" applyFill="1"/>
    <xf numFmtId="43" fontId="4" fillId="0" borderId="0" xfId="1" applyFont="1"/>
    <xf numFmtId="0" fontId="10" fillId="0" borderId="0" xfId="0" applyFont="1" applyAlignment="1"/>
    <xf numFmtId="0" fontId="10" fillId="0" borderId="0" xfId="0" applyFont="1" applyBorder="1" applyAlignment="1"/>
    <xf numFmtId="189" fontId="4" fillId="0" borderId="0" xfId="8" applyNumberFormat="1" applyFont="1" applyFill="1" applyAlignment="1">
      <alignment horizontal="center"/>
    </xf>
    <xf numFmtId="0" fontId="4" fillId="0" borderId="0" xfId="8" applyFont="1" applyFill="1" applyAlignment="1">
      <alignment horizontal="left" shrinkToFit="1"/>
    </xf>
    <xf numFmtId="43" fontId="4" fillId="0" borderId="0" xfId="1" applyFont="1" applyFill="1"/>
    <xf numFmtId="43" fontId="4" fillId="0" borderId="0" xfId="6" applyFont="1" applyFill="1"/>
    <xf numFmtId="0" fontId="4" fillId="0" borderId="0" xfId="8" applyFont="1" applyFill="1"/>
    <xf numFmtId="0" fontId="10" fillId="0" borderId="0" xfId="8" applyFont="1" applyFill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8" fillId="0" borderId="0" xfId="8" applyFont="1" applyFill="1"/>
    <xf numFmtId="0" fontId="9" fillId="0" borderId="0" xfId="0" applyFont="1" applyBorder="1"/>
    <xf numFmtId="49" fontId="4" fillId="0" borderId="0" xfId="8" applyNumberFormat="1" applyFont="1" applyFill="1"/>
    <xf numFmtId="0" fontId="8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43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/>
    <xf numFmtId="43" fontId="14" fillId="0" borderId="16" xfId="1" applyFont="1" applyBorder="1"/>
    <xf numFmtId="43" fontId="14" fillId="0" borderId="0" xfId="1" applyFont="1" applyBorder="1"/>
    <xf numFmtId="43" fontId="15" fillId="0" borderId="0" xfId="1" applyFont="1"/>
    <xf numFmtId="43" fontId="14" fillId="0" borderId="6" xfId="1" applyFont="1" applyBorder="1"/>
    <xf numFmtId="43" fontId="15" fillId="0" borderId="0" xfId="1" applyFont="1" applyBorder="1"/>
    <xf numFmtId="43" fontId="14" fillId="2" borderId="16" xfId="1" applyFont="1" applyFill="1" applyBorder="1"/>
    <xf numFmtId="43" fontId="14" fillId="2" borderId="0" xfId="1" applyFont="1" applyFill="1" applyBorder="1"/>
    <xf numFmtId="43" fontId="15" fillId="2" borderId="0" xfId="1" applyFont="1" applyFill="1" applyBorder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43" fontId="15" fillId="0" borderId="0" xfId="0" applyNumberFormat="1" applyFont="1"/>
    <xf numFmtId="1" fontId="15" fillId="0" borderId="0" xfId="0" applyNumberFormat="1" applyFont="1" applyAlignment="1">
      <alignment horizontal="center"/>
    </xf>
    <xf numFmtId="43" fontId="14" fillId="0" borderId="0" xfId="0" applyNumberFormat="1" applyFont="1" applyAlignment="1">
      <alignment horizontal="right"/>
    </xf>
    <xf numFmtId="43" fontId="14" fillId="0" borderId="0" xfId="1" applyFont="1" applyAlignment="1"/>
    <xf numFmtId="0" fontId="14" fillId="0" borderId="0" xfId="13" applyFont="1" applyAlignment="1"/>
    <xf numFmtId="0" fontId="14" fillId="0" borderId="0" xfId="13" applyFont="1" applyBorder="1" applyAlignment="1"/>
    <xf numFmtId="0" fontId="14" fillId="0" borderId="0" xfId="13" applyFont="1" applyBorder="1" applyAlignment="1">
      <alignment horizontal="center"/>
    </xf>
    <xf numFmtId="0" fontId="14" fillId="0" borderId="0" xfId="13" applyFont="1" applyBorder="1" applyAlignment="1">
      <alignment horizontal="left"/>
    </xf>
    <xf numFmtId="1" fontId="14" fillId="0" borderId="0" xfId="13" applyNumberFormat="1" applyFont="1" applyBorder="1" applyAlignment="1">
      <alignment horizontal="center"/>
    </xf>
    <xf numFmtId="43" fontId="14" fillId="0" borderId="0" xfId="13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left"/>
    </xf>
    <xf numFmtId="43" fontId="14" fillId="0" borderId="0" xfId="0" applyNumberFormat="1" applyFont="1" applyAlignment="1">
      <alignment horizontal="left"/>
    </xf>
    <xf numFmtId="1" fontId="15" fillId="0" borderId="0" xfId="0" applyNumberFormat="1" applyFont="1" applyAlignment="1">
      <alignment horizontal="left"/>
    </xf>
    <xf numFmtId="43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17" fillId="0" borderId="0" xfId="0" applyFont="1"/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43" fontId="17" fillId="0" borderId="0" xfId="0" applyNumberFormat="1" applyFont="1"/>
    <xf numFmtId="43" fontId="18" fillId="0" borderId="0" xfId="0" applyNumberFormat="1" applyFont="1" applyAlignment="1">
      <alignment horizontal="right"/>
    </xf>
    <xf numFmtId="0" fontId="18" fillId="0" borderId="0" xfId="13" applyFont="1" applyBorder="1" applyAlignment="1">
      <alignment horizontal="center"/>
    </xf>
    <xf numFmtId="0" fontId="18" fillId="0" borderId="0" xfId="13" applyFont="1" applyBorder="1" applyAlignment="1">
      <alignment horizontal="left"/>
    </xf>
    <xf numFmtId="1" fontId="18" fillId="0" borderId="0" xfId="13" applyNumberFormat="1" applyFont="1" applyBorder="1" applyAlignment="1">
      <alignment horizontal="center"/>
    </xf>
    <xf numFmtId="43" fontId="18" fillId="0" borderId="0" xfId="13" applyNumberFormat="1" applyFont="1" applyBorder="1" applyAlignment="1">
      <alignment horizontal="center"/>
    </xf>
    <xf numFmtId="0" fontId="17" fillId="0" borderId="0" xfId="0" applyFont="1" applyAlignment="1">
      <alignment vertical="center"/>
    </xf>
    <xf numFmtId="43" fontId="18" fillId="0" borderId="7" xfId="13" applyNumberFormat="1" applyFont="1" applyBorder="1" applyAlignment="1">
      <alignment horizontal="center" vertical="center"/>
    </xf>
    <xf numFmtId="1" fontId="14" fillId="0" borderId="1" xfId="1" applyNumberFormat="1" applyFont="1" applyBorder="1" applyAlignment="1">
      <alignment horizontal="left"/>
    </xf>
    <xf numFmtId="0" fontId="17" fillId="0" borderId="2" xfId="0" applyFont="1" applyBorder="1"/>
    <xf numFmtId="43" fontId="14" fillId="0" borderId="8" xfId="1" applyFont="1" applyBorder="1" applyAlignment="1">
      <alignment horizontal="left"/>
    </xf>
    <xf numFmtId="43" fontId="15" fillId="0" borderId="3" xfId="1" applyNumberFormat="1" applyFont="1" applyBorder="1"/>
    <xf numFmtId="43" fontId="15" fillId="0" borderId="3" xfId="13" applyNumberFormat="1" applyFont="1" applyBorder="1" applyAlignment="1">
      <alignment horizontal="center"/>
    </xf>
    <xf numFmtId="0" fontId="17" fillId="0" borderId="0" xfId="0" applyFont="1" applyBorder="1"/>
    <xf numFmtId="0" fontId="17" fillId="0" borderId="4" xfId="0" applyFont="1" applyBorder="1" applyAlignment="1">
      <alignment horizontal="center"/>
    </xf>
    <xf numFmtId="49" fontId="12" fillId="0" borderId="0" xfId="0" applyNumberFormat="1" applyFont="1" applyAlignment="1">
      <alignment horizontal="left"/>
    </xf>
    <xf numFmtId="0" fontId="15" fillId="0" borderId="9" xfId="0" applyNumberFormat="1" applyFont="1" applyBorder="1" applyAlignment="1">
      <alignment horizontal="left" shrinkToFit="1"/>
    </xf>
    <xf numFmtId="43" fontId="15" fillId="0" borderId="5" xfId="1" applyNumberFormat="1" applyFont="1" applyBorder="1" applyAlignment="1">
      <alignment horizontal="right"/>
    </xf>
    <xf numFmtId="43" fontId="15" fillId="0" borderId="5" xfId="13" applyNumberFormat="1" applyFont="1" applyBorder="1"/>
    <xf numFmtId="43" fontId="15" fillId="0" borderId="5" xfId="13" applyNumberFormat="1" applyFont="1" applyBorder="1" applyAlignment="1">
      <alignment shrinkToFit="1"/>
    </xf>
    <xf numFmtId="1" fontId="14" fillId="0" borderId="4" xfId="1" applyNumberFormat="1" applyFont="1" applyBorder="1" applyAlignment="1">
      <alignment horizontal="left"/>
    </xf>
    <xf numFmtId="43" fontId="14" fillId="0" borderId="9" xfId="1" applyFont="1" applyBorder="1" applyAlignment="1">
      <alignment horizontal="left"/>
    </xf>
    <xf numFmtId="43" fontId="15" fillId="0" borderId="5" xfId="1" applyNumberFormat="1" applyFont="1" applyBorder="1"/>
    <xf numFmtId="49" fontId="17" fillId="0" borderId="0" xfId="0" applyNumberFormat="1" applyFont="1" applyBorder="1" applyAlignment="1">
      <alignment horizontal="left"/>
    </xf>
    <xf numFmtId="0" fontId="12" fillId="2" borderId="9" xfId="11" applyFont="1" applyFill="1" applyBorder="1" applyAlignment="1">
      <alignment vertical="center" shrinkToFit="1"/>
    </xf>
    <xf numFmtId="43" fontId="12" fillId="0" borderId="5" xfId="11" applyNumberFormat="1" applyFont="1" applyFill="1" applyBorder="1" applyAlignment="1">
      <alignment vertical="center"/>
    </xf>
    <xf numFmtId="43" fontId="12" fillId="2" borderId="5" xfId="11" applyNumberFormat="1" applyFont="1" applyFill="1" applyBorder="1" applyAlignment="1">
      <alignment vertical="center"/>
    </xf>
    <xf numFmtId="43" fontId="14" fillId="0" borderId="7" xfId="1" applyNumberFormat="1" applyFont="1" applyBorder="1" applyAlignment="1">
      <alignment horizontal="right"/>
    </xf>
    <xf numFmtId="43" fontId="14" fillId="0" borderId="7" xfId="13" applyNumberFormat="1" applyFont="1" applyBorder="1"/>
    <xf numFmtId="0" fontId="18" fillId="0" borderId="0" xfId="0" applyFont="1"/>
    <xf numFmtId="43" fontId="14" fillId="0" borderId="0" xfId="1" applyFont="1" applyBorder="1" applyAlignment="1">
      <alignment horizontal="center"/>
    </xf>
    <xf numFmtId="43" fontId="14" fillId="0" borderId="0" xfId="1" quotePrefix="1" applyFont="1" applyBorder="1" applyAlignment="1">
      <alignment horizontal="center"/>
    </xf>
    <xf numFmtId="43" fontId="14" fillId="0" borderId="0" xfId="1" applyNumberFormat="1" applyFont="1" applyBorder="1" applyAlignment="1">
      <alignment horizontal="right"/>
    </xf>
    <xf numFmtId="43" fontId="14" fillId="0" borderId="0" xfId="13" applyNumberFormat="1" applyFont="1" applyBorder="1"/>
    <xf numFmtId="43" fontId="15" fillId="0" borderId="0" xfId="1" applyFont="1" applyBorder="1" applyAlignment="1">
      <alignment horizontal="left"/>
    </xf>
    <xf numFmtId="43" fontId="15" fillId="0" borderId="0" xfId="1" quotePrefix="1" applyFont="1" applyBorder="1" applyAlignment="1">
      <alignment horizontal="left"/>
    </xf>
    <xf numFmtId="43" fontId="15" fillId="0" borderId="0" xfId="1" applyNumberFormat="1" applyFont="1" applyBorder="1" applyAlignment="1">
      <alignment horizontal="left"/>
    </xf>
    <xf numFmtId="43" fontId="15" fillId="0" borderId="0" xfId="13" applyNumberFormat="1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43" fontId="15" fillId="0" borderId="0" xfId="1" quotePrefix="1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/>
    </xf>
    <xf numFmtId="42" fontId="17" fillId="0" borderId="0" xfId="0" applyNumberFormat="1" applyFont="1" applyBorder="1" applyAlignment="1">
      <alignment horizontal="left"/>
    </xf>
    <xf numFmtId="42" fontId="15" fillId="0" borderId="0" xfId="1" applyNumberFormat="1" applyFont="1" applyBorder="1" applyAlignment="1">
      <alignment horizontal="left"/>
    </xf>
    <xf numFmtId="42" fontId="17" fillId="0" borderId="0" xfId="0" applyNumberFormat="1" applyFont="1" applyAlignment="1">
      <alignment horizontal="left"/>
    </xf>
    <xf numFmtId="42" fontId="14" fillId="0" borderId="0" xfId="1" applyNumberFormat="1" applyFont="1" applyBorder="1" applyAlignment="1">
      <alignment horizontal="left"/>
    </xf>
    <xf numFmtId="0" fontId="20" fillId="0" borderId="0" xfId="0" applyFont="1" applyBorder="1"/>
    <xf numFmtId="0" fontId="20" fillId="0" borderId="0" xfId="0" applyFont="1"/>
    <xf numFmtId="0" fontId="19" fillId="0" borderId="0" xfId="0" applyFont="1"/>
    <xf numFmtId="43" fontId="20" fillId="0" borderId="0" xfId="1" applyFont="1"/>
    <xf numFmtId="0" fontId="19" fillId="0" borderId="0" xfId="0" applyFont="1" applyAlignment="1">
      <alignment horizontal="left"/>
    </xf>
    <xf numFmtId="43" fontId="12" fillId="0" borderId="0" xfId="0" applyNumberFormat="1" applyFont="1" applyBorder="1"/>
    <xf numFmtId="49" fontId="20" fillId="0" borderId="0" xfId="0" applyNumberFormat="1" applyFont="1" applyBorder="1"/>
    <xf numFmtId="43" fontId="20" fillId="0" borderId="0" xfId="1" applyFont="1" applyBorder="1"/>
    <xf numFmtId="49" fontId="20" fillId="0" borderId="0" xfId="0" applyNumberFormat="1" applyFont="1" applyFill="1" applyBorder="1"/>
    <xf numFmtId="0" fontId="20" fillId="0" borderId="0" xfId="0" quotePrefix="1" applyFont="1"/>
    <xf numFmtId="43" fontId="19" fillId="0" borderId="6" xfId="1" applyFont="1" applyBorder="1"/>
    <xf numFmtId="0" fontId="19" fillId="0" borderId="0" xfId="0" applyFont="1" applyAlignment="1">
      <alignment horizontal="center"/>
    </xf>
    <xf numFmtId="43" fontId="19" fillId="0" borderId="0" xfId="1" applyFont="1" applyBorder="1"/>
    <xf numFmtId="0" fontId="20" fillId="0" borderId="0" xfId="0" applyFont="1" applyAlignment="1">
      <alignment horizontal="center"/>
    </xf>
    <xf numFmtId="43" fontId="20" fillId="0" borderId="10" xfId="1" applyFont="1" applyBorder="1"/>
    <xf numFmtId="43" fontId="19" fillId="0" borderId="16" xfId="1" applyFont="1" applyBorder="1"/>
    <xf numFmtId="0" fontId="19" fillId="0" borderId="0" xfId="0" applyFont="1" applyBorder="1"/>
    <xf numFmtId="49" fontId="19" fillId="0" borderId="7" xfId="0" applyNumberFormat="1" applyFont="1" applyBorder="1" applyAlignment="1">
      <alignment horizontal="center"/>
    </xf>
    <xf numFmtId="43" fontId="19" fillId="0" borderId="7" xfId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49" fontId="20" fillId="0" borderId="7" xfId="0" applyNumberFormat="1" applyFont="1" applyFill="1" applyBorder="1" applyAlignment="1">
      <alignment horizontal="center"/>
    </xf>
    <xf numFmtId="43" fontId="20" fillId="0" borderId="7" xfId="1" applyFont="1" applyBorder="1"/>
    <xf numFmtId="0" fontId="19" fillId="0" borderId="7" xfId="0" quotePrefix="1" applyFont="1" applyBorder="1" applyAlignment="1">
      <alignment horizontal="center"/>
    </xf>
    <xf numFmtId="43" fontId="19" fillId="0" borderId="7" xfId="1" applyFont="1" applyBorder="1"/>
    <xf numFmtId="0" fontId="19" fillId="0" borderId="7" xfId="0" applyFont="1" applyBorder="1" applyAlignment="1">
      <alignment horizontal="center"/>
    </xf>
    <xf numFmtId="43" fontId="14" fillId="0" borderId="0" xfId="1" applyFont="1" applyAlignment="1">
      <alignment horizontal="right"/>
    </xf>
    <xf numFmtId="0" fontId="15" fillId="0" borderId="0" xfId="0" applyFont="1" applyBorder="1"/>
    <xf numFmtId="0" fontId="21" fillId="0" borderId="0" xfId="0" applyFont="1" applyBorder="1"/>
    <xf numFmtId="39" fontId="15" fillId="0" borderId="10" xfId="1" applyNumberFormat="1" applyFont="1" applyBorder="1"/>
    <xf numFmtId="0" fontId="16" fillId="0" borderId="0" xfId="0" applyFont="1" applyBorder="1"/>
    <xf numFmtId="39" fontId="15" fillId="0" borderId="0" xfId="1" applyNumberFormat="1" applyFont="1" applyBorder="1" applyAlignment="1">
      <alignment horizontal="right"/>
    </xf>
    <xf numFmtId="39" fontId="15" fillId="0" borderId="0" xfId="1" applyNumberFormat="1" applyFont="1" applyBorder="1"/>
    <xf numFmtId="0" fontId="14" fillId="0" borderId="0" xfId="0" applyFont="1" applyBorder="1"/>
    <xf numFmtId="189" fontId="12" fillId="0" borderId="0" xfId="8" applyNumberFormat="1" applyFont="1" applyFill="1" applyAlignment="1">
      <alignment horizontal="center"/>
    </xf>
    <xf numFmtId="0" fontId="12" fillId="0" borderId="0" xfId="8" applyFont="1" applyFill="1" applyAlignment="1">
      <alignment horizontal="left" shrinkToFit="1"/>
    </xf>
    <xf numFmtId="43" fontId="12" fillId="0" borderId="0" xfId="1" applyFont="1" applyFill="1"/>
    <xf numFmtId="43" fontId="12" fillId="0" borderId="0" xfId="6" applyFont="1" applyFill="1"/>
    <xf numFmtId="187" fontId="19" fillId="0" borderId="0" xfId="6" applyNumberFormat="1" applyFont="1" applyFill="1" applyAlignment="1">
      <alignment horizontal="center"/>
    </xf>
    <xf numFmtId="49" fontId="19" fillId="0" borderId="0" xfId="6" applyNumberFormat="1" applyFont="1" applyFill="1" applyAlignment="1"/>
    <xf numFmtId="0" fontId="12" fillId="0" borderId="0" xfId="8" applyFont="1" applyFill="1"/>
    <xf numFmtId="49" fontId="12" fillId="0" borderId="0" xfId="8" applyNumberFormat="1" applyFont="1" applyFill="1"/>
    <xf numFmtId="49" fontId="23" fillId="0" borderId="0" xfId="0" applyNumberFormat="1" applyFont="1" applyFill="1" applyBorder="1" applyAlignment="1"/>
    <xf numFmtId="0" fontId="24" fillId="0" borderId="0" xfId="0" applyFont="1" applyFill="1" applyBorder="1" applyAlignment="1">
      <alignment horizontal="center"/>
    </xf>
    <xf numFmtId="189" fontId="19" fillId="0" borderId="0" xfId="8" applyNumberFormat="1" applyFont="1" applyFill="1" applyAlignment="1">
      <alignment horizontal="left"/>
    </xf>
    <xf numFmtId="0" fontId="20" fillId="0" borderId="0" xfId="8" applyFont="1" applyFill="1" applyAlignment="1">
      <alignment horizontal="left" shrinkToFit="1"/>
    </xf>
    <xf numFmtId="43" fontId="20" fillId="0" borderId="0" xfId="1" applyFont="1" applyFill="1"/>
    <xf numFmtId="43" fontId="20" fillId="0" borderId="0" xfId="6" applyFont="1" applyFill="1"/>
    <xf numFmtId="0" fontId="19" fillId="0" borderId="0" xfId="8" applyFont="1" applyFill="1" applyAlignment="1">
      <alignment horizontal="center"/>
    </xf>
    <xf numFmtId="49" fontId="20" fillId="0" borderId="0" xfId="8" applyNumberFormat="1" applyFont="1" applyFill="1"/>
    <xf numFmtId="0" fontId="20" fillId="0" borderId="0" xfId="8" applyFont="1" applyFill="1"/>
    <xf numFmtId="43" fontId="24" fillId="0" borderId="3" xfId="6" applyFont="1" applyFill="1" applyBorder="1" applyAlignment="1">
      <alignment horizontal="center"/>
    </xf>
    <xf numFmtId="43" fontId="24" fillId="0" borderId="7" xfId="1" applyFont="1" applyFill="1" applyBorder="1" applyAlignment="1">
      <alignment horizontal="center"/>
    </xf>
    <xf numFmtId="43" fontId="24" fillId="0" borderId="7" xfId="6" applyFont="1" applyFill="1" applyBorder="1" applyAlignment="1">
      <alignment horizontal="center"/>
    </xf>
    <xf numFmtId="43" fontId="24" fillId="0" borderId="11" xfId="6" applyFont="1" applyFill="1" applyBorder="1" applyAlignment="1">
      <alignment horizontal="center"/>
    </xf>
    <xf numFmtId="188" fontId="25" fillId="0" borderId="15" xfId="0" applyNumberFormat="1" applyFont="1" applyFill="1" applyBorder="1" applyAlignment="1">
      <alignment horizontal="center" vertical="center"/>
    </xf>
    <xf numFmtId="43" fontId="20" fillId="0" borderId="15" xfId="7" applyFont="1" applyFill="1" applyBorder="1" applyAlignment="1">
      <alignment horizontal="center" vertical="center"/>
    </xf>
    <xf numFmtId="43" fontId="20" fillId="0" borderId="15" xfId="6" applyFont="1" applyFill="1" applyBorder="1" applyAlignment="1">
      <alignment horizontal="center"/>
    </xf>
    <xf numFmtId="0" fontId="12" fillId="0" borderId="15" xfId="8" applyFont="1" applyFill="1" applyBorder="1" applyAlignment="1">
      <alignment vertical="center"/>
    </xf>
    <xf numFmtId="188" fontId="25" fillId="2" borderId="15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left" vertical="center" shrinkToFit="1"/>
    </xf>
    <xf numFmtId="43" fontId="20" fillId="2" borderId="15" xfId="7" applyFont="1" applyFill="1" applyBorder="1" applyAlignment="1">
      <alignment horizontal="center" vertical="center"/>
    </xf>
    <xf numFmtId="43" fontId="20" fillId="0" borderId="15" xfId="7" applyFont="1" applyBorder="1" applyAlignment="1">
      <alignment horizontal="center" vertical="center"/>
    </xf>
    <xf numFmtId="43" fontId="19" fillId="0" borderId="15" xfId="6" applyFont="1" applyFill="1" applyBorder="1" applyAlignment="1">
      <alignment horizontal="center"/>
    </xf>
    <xf numFmtId="0" fontId="19" fillId="2" borderId="15" xfId="0" applyFont="1" applyFill="1" applyBorder="1" applyAlignment="1">
      <alignment horizontal="left" vertical="center" shrinkToFit="1"/>
    </xf>
    <xf numFmtId="43" fontId="19" fillId="0" borderId="7" xfId="1" applyFont="1" applyFill="1" applyBorder="1"/>
    <xf numFmtId="43" fontId="24" fillId="0" borderId="7" xfId="1" applyFont="1" applyFill="1" applyBorder="1"/>
    <xf numFmtId="49" fontId="24" fillId="0" borderId="0" xfId="8" applyNumberFormat="1" applyFont="1" applyFill="1"/>
    <xf numFmtId="0" fontId="24" fillId="0" borderId="0" xfId="8" applyFont="1" applyFill="1"/>
    <xf numFmtId="0" fontId="24" fillId="0" borderId="0" xfId="0" applyFont="1" applyBorder="1" applyAlignment="1">
      <alignment horizontal="center"/>
    </xf>
    <xf numFmtId="43" fontId="24" fillId="0" borderId="0" xfId="1" applyFont="1" applyBorder="1" applyAlignment="1">
      <alignment horizontal="center"/>
    </xf>
    <xf numFmtId="0" fontId="22" fillId="0" borderId="1" xfId="0" applyFont="1" applyBorder="1"/>
    <xf numFmtId="0" fontId="22" fillId="0" borderId="8" xfId="0" applyFont="1" applyFill="1" applyBorder="1"/>
    <xf numFmtId="43" fontId="12" fillId="0" borderId="3" xfId="1" applyFont="1" applyBorder="1"/>
    <xf numFmtId="0" fontId="12" fillId="0" borderId="3" xfId="0" applyFont="1" applyFill="1" applyBorder="1"/>
    <xf numFmtId="0" fontId="12" fillId="0" borderId="3" xfId="0" applyFont="1" applyBorder="1"/>
    <xf numFmtId="0" fontId="20" fillId="0" borderId="4" xfId="0" applyFont="1" applyBorder="1"/>
    <xf numFmtId="0" fontId="20" fillId="0" borderId="9" xfId="0" applyFont="1" applyFill="1" applyBorder="1"/>
    <xf numFmtId="43" fontId="20" fillId="0" borderId="5" xfId="1" applyFont="1" applyFill="1" applyBorder="1"/>
    <xf numFmtId="0" fontId="20" fillId="0" borderId="18" xfId="0" applyFont="1" applyBorder="1"/>
    <xf numFmtId="0" fontId="20" fillId="0" borderId="19" xfId="0" applyFont="1" applyFill="1" applyBorder="1"/>
    <xf numFmtId="43" fontId="20" fillId="0" borderId="11" xfId="1" applyFont="1" applyFill="1" applyBorder="1"/>
    <xf numFmtId="43" fontId="19" fillId="2" borderId="12" xfId="1" applyFont="1" applyFill="1" applyBorder="1"/>
    <xf numFmtId="43" fontId="19" fillId="0" borderId="12" xfId="1" applyFont="1" applyFill="1" applyBorder="1"/>
    <xf numFmtId="43" fontId="19" fillId="0" borderId="12" xfId="1" applyFont="1" applyBorder="1"/>
    <xf numFmtId="0" fontId="22" fillId="0" borderId="4" xfId="0" applyFont="1" applyBorder="1"/>
    <xf numFmtId="43" fontId="20" fillId="0" borderId="13" xfId="1" applyFont="1" applyBorder="1" applyAlignment="1"/>
    <xf numFmtId="0" fontId="20" fillId="0" borderId="5" xfId="0" applyFont="1" applyFill="1" applyBorder="1"/>
    <xf numFmtId="0" fontId="20" fillId="0" borderId="5" xfId="0" applyFont="1" applyBorder="1"/>
    <xf numFmtId="43" fontId="20" fillId="0" borderId="5" xfId="1" applyFont="1" applyBorder="1" applyAlignment="1"/>
    <xf numFmtId="43" fontId="20" fillId="0" borderId="5" xfId="1" applyFont="1" applyBorder="1"/>
    <xf numFmtId="43" fontId="20" fillId="0" borderId="11" xfId="1" applyFont="1" applyBorder="1" applyAlignment="1"/>
    <xf numFmtId="43" fontId="20" fillId="0" borderId="11" xfId="1" applyFont="1" applyFill="1" applyBorder="1" applyAlignment="1"/>
    <xf numFmtId="43" fontId="20" fillId="0" borderId="11" xfId="1" applyFont="1" applyBorder="1"/>
    <xf numFmtId="43" fontId="19" fillId="2" borderId="14" xfId="1" applyFont="1" applyFill="1" applyBorder="1"/>
    <xf numFmtId="43" fontId="19" fillId="0" borderId="14" xfId="1" applyFont="1" applyFill="1" applyBorder="1"/>
    <xf numFmtId="43" fontId="20" fillId="0" borderId="14" xfId="1" applyFont="1" applyBorder="1"/>
    <xf numFmtId="0" fontId="19" fillId="0" borderId="0" xfId="0" applyFont="1" applyFill="1" applyBorder="1"/>
    <xf numFmtId="43" fontId="12" fillId="0" borderId="0" xfId="1" applyFont="1" applyBorder="1"/>
    <xf numFmtId="43" fontId="19" fillId="0" borderId="17" xfId="1" applyFont="1" applyFill="1" applyBorder="1"/>
    <xf numFmtId="0" fontId="24" fillId="0" borderId="0" xfId="0" applyFont="1" applyBorder="1"/>
    <xf numFmtId="0" fontId="24" fillId="0" borderId="0" xfId="0" applyFont="1" applyFill="1" applyBorder="1"/>
    <xf numFmtId="43" fontId="12" fillId="0" borderId="0" xfId="1" applyFont="1" applyFill="1" applyBorder="1"/>
    <xf numFmtId="0" fontId="12" fillId="0" borderId="0" xfId="0" applyFont="1"/>
    <xf numFmtId="0" fontId="12" fillId="0" borderId="0" xfId="0" applyFont="1" applyFill="1"/>
    <xf numFmtId="43" fontId="12" fillId="0" borderId="0" xfId="1" applyFont="1"/>
    <xf numFmtId="0" fontId="19" fillId="0" borderId="0" xfId="10" applyFont="1" applyAlignment="1"/>
    <xf numFmtId="0" fontId="20" fillId="0" borderId="0" xfId="10" applyFont="1"/>
    <xf numFmtId="0" fontId="19" fillId="0" borderId="0" xfId="10" applyFont="1" applyAlignment="1">
      <alignment horizontal="center"/>
    </xf>
    <xf numFmtId="0" fontId="19" fillId="0" borderId="0" xfId="10" applyFont="1"/>
    <xf numFmtId="187" fontId="20" fillId="0" borderId="0" xfId="2" applyNumberFormat="1" applyFont="1"/>
    <xf numFmtId="187" fontId="20" fillId="0" borderId="0" xfId="2" applyNumberFormat="1" applyFont="1" applyAlignment="1">
      <alignment horizontal="center"/>
    </xf>
    <xf numFmtId="187" fontId="20" fillId="0" borderId="0" xfId="2" applyNumberFormat="1" applyFont="1" applyFill="1"/>
    <xf numFmtId="43" fontId="14" fillId="0" borderId="22" xfId="1" applyFont="1" applyBorder="1"/>
    <xf numFmtId="43" fontId="14" fillId="2" borderId="22" xfId="1" applyFont="1" applyFill="1" applyBorder="1"/>
    <xf numFmtId="42" fontId="15" fillId="0" borderId="0" xfId="1" applyNumberFormat="1" applyFont="1" applyBorder="1" applyAlignment="1"/>
    <xf numFmtId="0" fontId="12" fillId="0" borderId="0" xfId="0" applyFont="1" applyAlignment="1">
      <alignment horizontal="center"/>
    </xf>
    <xf numFmtId="0" fontId="12" fillId="0" borderId="0" xfId="0" applyFont="1" applyBorder="1"/>
    <xf numFmtId="0" fontId="12" fillId="0" borderId="0" xfId="0" applyFont="1" applyAlignment="1"/>
    <xf numFmtId="43" fontId="24" fillId="0" borderId="7" xfId="1" applyFont="1" applyBorder="1"/>
    <xf numFmtId="0" fontId="12" fillId="0" borderId="3" xfId="0" applyFont="1" applyBorder="1" applyAlignment="1"/>
    <xf numFmtId="0" fontId="12" fillId="0" borderId="5" xfId="0" applyFont="1" applyBorder="1" applyAlignment="1"/>
    <xf numFmtId="0" fontId="24" fillId="0" borderId="11" xfId="0" applyFont="1" applyBorder="1" applyAlignment="1"/>
    <xf numFmtId="0" fontId="12" fillId="0" borderId="3" xfId="0" applyFont="1" applyBorder="1" applyAlignment="1">
      <alignment horizontal="center"/>
    </xf>
    <xf numFmtId="0" fontId="28" fillId="0" borderId="5" xfId="0" applyFont="1" applyBorder="1" applyAlignment="1"/>
    <xf numFmtId="0" fontId="12" fillId="0" borderId="11" xfId="0" applyFont="1" applyBorder="1" applyAlignment="1"/>
    <xf numFmtId="0" fontId="12" fillId="0" borderId="5" xfId="0" applyFont="1" applyBorder="1" applyAlignment="1">
      <alignment horizontal="center"/>
    </xf>
    <xf numFmtId="43" fontId="12" fillId="0" borderId="5" xfId="1" applyFont="1" applyBorder="1"/>
    <xf numFmtId="43" fontId="12" fillId="0" borderId="11" xfId="1" applyFont="1" applyBorder="1"/>
    <xf numFmtId="0" fontId="24" fillId="0" borderId="10" xfId="0" applyFont="1" applyBorder="1" applyAlignment="1"/>
    <xf numFmtId="0" fontId="12" fillId="0" borderId="10" xfId="0" applyFont="1" applyBorder="1" applyAlignment="1"/>
    <xf numFmtId="0" fontId="29" fillId="0" borderId="15" xfId="8" applyFont="1" applyFill="1" applyBorder="1" applyAlignment="1">
      <alignment horizontal="left" vertical="center"/>
    </xf>
    <xf numFmtId="0" fontId="27" fillId="0" borderId="15" xfId="8" applyFont="1" applyFill="1" applyBorder="1" applyAlignment="1">
      <alignment horizontal="center" vertical="center"/>
    </xf>
    <xf numFmtId="17" fontId="27" fillId="0" borderId="15" xfId="8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22" fillId="0" borderId="0" xfId="0" applyFont="1" applyBorder="1"/>
    <xf numFmtId="43" fontId="20" fillId="0" borderId="0" xfId="1" applyFont="1" applyBorder="1" applyAlignment="1"/>
    <xf numFmtId="0" fontId="20" fillId="0" borderId="0" xfId="0" applyFont="1" applyFill="1" applyBorder="1"/>
    <xf numFmtId="43" fontId="20" fillId="0" borderId="0" xfId="1" applyFont="1" applyFill="1" applyBorder="1"/>
    <xf numFmtId="43" fontId="20" fillId="0" borderId="0" xfId="1" applyFont="1" applyFill="1" applyBorder="1" applyAlignment="1"/>
    <xf numFmtId="0" fontId="19" fillId="0" borderId="0" xfId="0" applyFont="1" applyBorder="1" applyAlignment="1">
      <alignment horizontal="left"/>
    </xf>
    <xf numFmtId="43" fontId="19" fillId="2" borderId="0" xfId="1" applyFont="1" applyFill="1" applyBorder="1"/>
    <xf numFmtId="43" fontId="19" fillId="0" borderId="0" xfId="1" applyFont="1" applyFill="1" applyBorder="1"/>
    <xf numFmtId="0" fontId="19" fillId="0" borderId="23" xfId="0" applyFont="1" applyBorder="1" applyAlignment="1">
      <alignment horizontal="center"/>
    </xf>
    <xf numFmtId="43" fontId="19" fillId="0" borderId="14" xfId="1" applyFont="1" applyBorder="1"/>
    <xf numFmtId="0" fontId="4" fillId="0" borderId="5" xfId="0" applyFont="1" applyBorder="1"/>
    <xf numFmtId="43" fontId="24" fillId="0" borderId="5" xfId="0" applyNumberFormat="1" applyFont="1" applyBorder="1"/>
    <xf numFmtId="43" fontId="24" fillId="0" borderId="14" xfId="0" applyNumberFormat="1" applyFont="1" applyBorder="1"/>
    <xf numFmtId="0" fontId="19" fillId="0" borderId="0" xfId="0" applyFont="1" applyBorder="1" applyAlignment="1">
      <alignment horizontal="center"/>
    </xf>
    <xf numFmtId="43" fontId="24" fillId="0" borderId="0" xfId="0" applyNumberFormat="1" applyFont="1" applyBorder="1"/>
    <xf numFmtId="0" fontId="20" fillId="0" borderId="3" xfId="0" applyFont="1" applyFill="1" applyBorder="1"/>
    <xf numFmtId="0" fontId="20" fillId="0" borderId="3" xfId="0" applyFont="1" applyBorder="1"/>
    <xf numFmtId="43" fontId="20" fillId="0" borderId="3" xfId="1" applyFont="1" applyBorder="1" applyAlignment="1">
      <alignment horizontal="center"/>
    </xf>
    <xf numFmtId="43" fontId="19" fillId="0" borderId="3" xfId="1" applyFont="1" applyBorder="1" applyAlignment="1">
      <alignment horizontal="center"/>
    </xf>
    <xf numFmtId="43" fontId="19" fillId="0" borderId="5" xfId="0" applyNumberFormat="1" applyFont="1" applyBorder="1"/>
    <xf numFmtId="43" fontId="19" fillId="0" borderId="14" xfId="0" applyNumberFormat="1" applyFont="1" applyBorder="1"/>
    <xf numFmtId="0" fontId="20" fillId="0" borderId="20" xfId="0" applyFont="1" applyBorder="1" applyAlignment="1">
      <alignment horizontal="left"/>
    </xf>
    <xf numFmtId="0" fontId="20" fillId="0" borderId="21" xfId="0" applyFont="1" applyBorder="1" applyAlignment="1">
      <alignment horizontal="left"/>
    </xf>
    <xf numFmtId="0" fontId="19" fillId="0" borderId="11" xfId="0" applyFont="1" applyBorder="1" applyAlignment="1">
      <alignment horizontal="center" vertical="center" wrapText="1"/>
    </xf>
    <xf numFmtId="43" fontId="20" fillId="0" borderId="5" xfId="1" applyFont="1" applyFill="1" applyBorder="1" applyAlignment="1">
      <alignment horizontal="center"/>
    </xf>
    <xf numFmtId="0" fontId="22" fillId="0" borderId="9" xfId="0" applyFont="1" applyFill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3" fontId="14" fillId="0" borderId="0" xfId="1" applyFont="1" applyAlignment="1">
      <alignment horizontal="center"/>
    </xf>
    <xf numFmtId="0" fontId="14" fillId="0" borderId="0" xfId="13" applyFont="1" applyAlignment="1">
      <alignment horizontal="center"/>
    </xf>
    <xf numFmtId="0" fontId="14" fillId="0" borderId="0" xfId="13" applyFont="1" applyBorder="1" applyAlignment="1">
      <alignment horizontal="center"/>
    </xf>
    <xf numFmtId="42" fontId="15" fillId="0" borderId="0" xfId="1" applyNumberFormat="1" applyFont="1" applyBorder="1" applyAlignment="1">
      <alignment horizontal="left"/>
    </xf>
    <xf numFmtId="43" fontId="14" fillId="0" borderId="7" xfId="1" applyFont="1" applyBorder="1" applyAlignment="1">
      <alignment horizontal="center"/>
    </xf>
    <xf numFmtId="43" fontId="14" fillId="0" borderId="7" xfId="1" quotePrefix="1" applyFont="1" applyBorder="1" applyAlignment="1">
      <alignment horizontal="center"/>
    </xf>
    <xf numFmtId="43" fontId="15" fillId="0" borderId="0" xfId="1" applyNumberFormat="1" applyFont="1" applyBorder="1" applyAlignment="1">
      <alignment horizontal="left"/>
    </xf>
    <xf numFmtId="43" fontId="18" fillId="0" borderId="0" xfId="1" applyFont="1" applyAlignment="1">
      <alignment horizontal="center"/>
    </xf>
    <xf numFmtId="0" fontId="18" fillId="0" borderId="0" xfId="13" applyFont="1" applyAlignment="1">
      <alignment horizontal="center"/>
    </xf>
    <xf numFmtId="0" fontId="18" fillId="0" borderId="0" xfId="13" applyFont="1" applyBorder="1" applyAlignment="1">
      <alignment horizontal="center"/>
    </xf>
    <xf numFmtId="0" fontId="18" fillId="0" borderId="7" xfId="13" applyFont="1" applyBorder="1" applyAlignment="1">
      <alignment horizontal="center" vertical="center"/>
    </xf>
    <xf numFmtId="43" fontId="18" fillId="0" borderId="7" xfId="13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20" fillId="0" borderId="20" xfId="0" applyFont="1" applyBorder="1" applyAlignment="1">
      <alignment horizontal="left"/>
    </xf>
    <xf numFmtId="0" fontId="20" fillId="0" borderId="2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43" fontId="19" fillId="0" borderId="20" xfId="6" applyFont="1" applyFill="1" applyBorder="1" applyAlignment="1">
      <alignment horizontal="center"/>
    </xf>
    <xf numFmtId="43" fontId="19" fillId="0" borderId="21" xfId="6" applyFont="1" applyFill="1" applyBorder="1" applyAlignment="1">
      <alignment horizontal="center"/>
    </xf>
    <xf numFmtId="0" fontId="19" fillId="0" borderId="0" xfId="8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189" fontId="24" fillId="0" borderId="7" xfId="8" applyNumberFormat="1" applyFont="1" applyFill="1" applyBorder="1" applyAlignment="1">
      <alignment horizontal="center" vertical="center"/>
    </xf>
    <xf numFmtId="0" fontId="24" fillId="0" borderId="7" xfId="8" applyFont="1" applyFill="1" applyBorder="1" applyAlignment="1">
      <alignment horizontal="center" vertical="center" shrinkToFit="1"/>
    </xf>
    <xf numFmtId="43" fontId="24" fillId="0" borderId="7" xfId="6" applyFont="1" applyFill="1" applyBorder="1" applyAlignment="1">
      <alignment horizontal="center"/>
    </xf>
    <xf numFmtId="43" fontId="24" fillId="0" borderId="7" xfId="1" applyFont="1" applyFill="1" applyBorder="1" applyAlignment="1">
      <alignment horizontal="center" vertical="center"/>
    </xf>
    <xf numFmtId="43" fontId="24" fillId="0" borderId="7" xfId="6" applyFont="1" applyFill="1" applyBorder="1" applyAlignment="1">
      <alignment horizontal="center" vertical="center"/>
    </xf>
    <xf numFmtId="0" fontId="24" fillId="0" borderId="7" xfId="8" applyFont="1" applyFill="1" applyBorder="1" applyAlignment="1">
      <alignment horizontal="center" vertical="center"/>
    </xf>
    <xf numFmtId="0" fontId="19" fillId="0" borderId="0" xfId="1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43" fontId="19" fillId="0" borderId="3" xfId="1" applyFont="1" applyBorder="1" applyAlignment="1">
      <alignment horizontal="center" vertical="center"/>
    </xf>
    <xf numFmtId="43" fontId="19" fillId="0" borderId="5" xfId="1" applyFont="1" applyBorder="1" applyAlignment="1">
      <alignment horizontal="center" vertical="center"/>
    </xf>
    <xf numFmtId="43" fontId="19" fillId="0" borderId="11" xfId="1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14">
    <cellStyle name="เครื่องหมายจุลภาค" xfId="1" builtinId="3"/>
    <cellStyle name="เครื่องหมายจุลภาค 2" xfId="2"/>
    <cellStyle name="เครื่องหมายจุลภาค 2 2" xfId="3"/>
    <cellStyle name="เครื่องหมายจุลภาค 3" xfId="4"/>
    <cellStyle name="เครื่องหมายจุลภาค 4" xfId="5"/>
    <cellStyle name="เครื่องหมายจุลภาค 5" xfId="6"/>
    <cellStyle name="เครื่องหมายจุลภาค 6" xfId="7"/>
    <cellStyle name="ปกติ" xfId="0" builtinId="0"/>
    <cellStyle name="ปกติ 2" xfId="8"/>
    <cellStyle name="ปกติ 2 2" xfId="9"/>
    <cellStyle name="ปกติ 3" xfId="10"/>
    <cellStyle name="ปกติ 4" xfId="11"/>
    <cellStyle name="ปกติ 5" xfId="12"/>
    <cellStyle name="ปกติ 6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L36"/>
  <sheetViews>
    <sheetView topLeftCell="A16" zoomScale="120" zoomScaleNormal="120" workbookViewId="0">
      <selection activeCell="L25" sqref="L25"/>
    </sheetView>
  </sheetViews>
  <sheetFormatPr defaultColWidth="9.140625" defaultRowHeight="21.75" customHeight="1"/>
  <cols>
    <col min="1" max="1" width="7.85546875" style="2" customWidth="1"/>
    <col min="2" max="2" width="6.85546875" style="2" customWidth="1"/>
    <col min="3" max="3" width="10.85546875" style="2" customWidth="1"/>
    <col min="4" max="4" width="17.5703125" style="2" customWidth="1"/>
    <col min="5" max="5" width="12.85546875" style="46" customWidth="1"/>
    <col min="6" max="6" width="16.5703125" style="2" customWidth="1"/>
    <col min="7" max="7" width="14.85546875" style="13" customWidth="1"/>
    <col min="8" max="8" width="5" style="2" customWidth="1"/>
    <col min="9" max="9" width="5.85546875" style="2" customWidth="1"/>
    <col min="10" max="11" width="9.140625" style="2"/>
    <col min="12" max="12" width="15.85546875" style="13" customWidth="1"/>
    <col min="13" max="13" width="9.140625" style="2"/>
    <col min="14" max="14" width="10.85546875" style="2" customWidth="1"/>
    <col min="15" max="16384" width="9.140625" style="2"/>
  </cols>
  <sheetData>
    <row r="1" spans="1:12" ht="21.75" customHeight="1">
      <c r="A1" s="296" t="s">
        <v>0</v>
      </c>
      <c r="B1" s="296"/>
      <c r="C1" s="296"/>
      <c r="D1" s="296"/>
      <c r="E1" s="296"/>
      <c r="F1" s="296"/>
      <c r="G1" s="296"/>
      <c r="H1" s="56"/>
      <c r="I1" s="56"/>
      <c r="J1" s="56"/>
    </row>
    <row r="2" spans="1:12" ht="21.75" customHeight="1">
      <c r="A2" s="296" t="s">
        <v>1</v>
      </c>
      <c r="B2" s="296"/>
      <c r="C2" s="296"/>
      <c r="D2" s="296"/>
      <c r="E2" s="296"/>
      <c r="F2" s="296"/>
      <c r="G2" s="296"/>
      <c r="H2" s="56"/>
      <c r="I2" s="56"/>
      <c r="J2" s="56"/>
    </row>
    <row r="3" spans="1:12" ht="21.75" customHeight="1">
      <c r="A3" s="296" t="s">
        <v>320</v>
      </c>
      <c r="B3" s="296"/>
      <c r="C3" s="296"/>
      <c r="D3" s="296"/>
      <c r="E3" s="296"/>
      <c r="F3" s="296"/>
      <c r="G3" s="296"/>
      <c r="H3" s="56"/>
      <c r="I3" s="56"/>
      <c r="J3" s="56"/>
    </row>
    <row r="4" spans="1:12" ht="21.75" customHeight="1">
      <c r="A4" s="57"/>
      <c r="B4" s="57"/>
      <c r="C4" s="57"/>
      <c r="D4" s="57"/>
      <c r="E4" s="57"/>
      <c r="F4" s="57"/>
      <c r="G4" s="57"/>
      <c r="H4" s="56"/>
      <c r="I4" s="56"/>
      <c r="J4" s="56"/>
    </row>
    <row r="5" spans="1:12" ht="21.75" customHeight="1">
      <c r="A5" s="58"/>
      <c r="B5" s="58"/>
      <c r="C5" s="58"/>
      <c r="D5" s="58"/>
      <c r="E5" s="57" t="s">
        <v>2</v>
      </c>
      <c r="F5" s="58"/>
      <c r="G5" s="58"/>
      <c r="H5" s="56"/>
      <c r="I5" s="56"/>
      <c r="J5" s="56"/>
    </row>
    <row r="6" spans="1:12" s="16" customFormat="1" ht="21.75" customHeight="1" thickBot="1">
      <c r="A6" s="59" t="s">
        <v>3</v>
      </c>
      <c r="B6" s="59"/>
      <c r="C6" s="59"/>
      <c r="D6" s="59"/>
      <c r="E6" s="57">
        <v>2</v>
      </c>
      <c r="F6" s="59"/>
      <c r="G6" s="60">
        <v>48387949.219999999</v>
      </c>
      <c r="H6" s="59"/>
      <c r="I6" s="59"/>
      <c r="J6" s="59"/>
      <c r="L6" s="17"/>
    </row>
    <row r="7" spans="1:12" s="16" customFormat="1" ht="21.75" customHeight="1" thickTop="1">
      <c r="A7" s="59" t="s">
        <v>4</v>
      </c>
      <c r="B7" s="59"/>
      <c r="C7" s="59"/>
      <c r="D7" s="59"/>
      <c r="E7" s="57"/>
      <c r="F7" s="59"/>
      <c r="G7" s="61"/>
      <c r="H7" s="59"/>
      <c r="I7" s="59"/>
      <c r="J7" s="59"/>
      <c r="L7" s="17"/>
    </row>
    <row r="8" spans="1:12" s="16" customFormat="1" ht="21.75" customHeight="1">
      <c r="A8" s="59"/>
      <c r="B8" s="59" t="s">
        <v>5</v>
      </c>
      <c r="C8" s="59"/>
      <c r="D8" s="59"/>
      <c r="E8" s="57"/>
      <c r="F8" s="59"/>
      <c r="G8" s="61"/>
      <c r="H8" s="59"/>
      <c r="I8" s="59"/>
      <c r="J8" s="59"/>
      <c r="L8" s="17"/>
    </row>
    <row r="9" spans="1:12" ht="21.75" customHeight="1">
      <c r="A9" s="56"/>
      <c r="B9" s="56"/>
      <c r="C9" s="56" t="s">
        <v>6</v>
      </c>
      <c r="D9" s="56"/>
      <c r="E9" s="57">
        <v>3</v>
      </c>
      <c r="F9" s="56"/>
      <c r="G9" s="62">
        <v>45531165.049999997</v>
      </c>
      <c r="H9" s="56"/>
      <c r="I9" s="56"/>
      <c r="J9" s="56"/>
    </row>
    <row r="10" spans="1:12" ht="21.75" customHeight="1">
      <c r="A10" s="56"/>
      <c r="B10" s="56"/>
      <c r="C10" s="297" t="s">
        <v>7</v>
      </c>
      <c r="D10" s="297"/>
      <c r="E10" s="57"/>
      <c r="F10" s="56"/>
      <c r="G10" s="62">
        <v>7720675.0599999996</v>
      </c>
      <c r="H10" s="56"/>
      <c r="I10" s="56"/>
      <c r="J10" s="56"/>
    </row>
    <row r="11" spans="1:12" ht="21.75" customHeight="1">
      <c r="A11" s="56"/>
      <c r="B11" s="56"/>
      <c r="C11" s="56" t="s">
        <v>8</v>
      </c>
      <c r="D11" s="56"/>
      <c r="E11" s="57">
        <v>4</v>
      </c>
      <c r="F11" s="56"/>
      <c r="G11" s="62">
        <v>93252.5</v>
      </c>
      <c r="H11" s="56"/>
      <c r="I11" s="56"/>
      <c r="J11" s="56"/>
    </row>
    <row r="12" spans="1:12" ht="21.75" customHeight="1">
      <c r="A12" s="56"/>
      <c r="B12" s="56"/>
      <c r="C12" s="56" t="s">
        <v>9</v>
      </c>
      <c r="D12" s="56"/>
      <c r="E12" s="57">
        <v>5</v>
      </c>
      <c r="F12" s="56"/>
      <c r="G12" s="62">
        <v>16428</v>
      </c>
      <c r="H12" s="56"/>
      <c r="I12" s="56"/>
      <c r="J12" s="56"/>
    </row>
    <row r="13" spans="1:12" ht="21.75" customHeight="1">
      <c r="A13" s="56"/>
      <c r="B13" s="56"/>
      <c r="C13" s="56" t="s">
        <v>10</v>
      </c>
      <c r="D13" s="56"/>
      <c r="E13" s="57"/>
      <c r="F13" s="56"/>
      <c r="G13" s="62">
        <v>93252.5</v>
      </c>
      <c r="H13" s="56"/>
      <c r="I13" s="56"/>
      <c r="J13" s="56"/>
    </row>
    <row r="14" spans="1:12" s="16" customFormat="1" ht="21.75" customHeight="1" thickBot="1">
      <c r="A14" s="59" t="s">
        <v>11</v>
      </c>
      <c r="B14" s="59"/>
      <c r="C14" s="59"/>
      <c r="D14" s="59"/>
      <c r="E14" s="57"/>
      <c r="F14" s="59"/>
      <c r="G14" s="63">
        <f>SUM(G9:G13)</f>
        <v>53454773.109999999</v>
      </c>
      <c r="H14" s="59"/>
      <c r="I14" s="59"/>
      <c r="J14" s="59"/>
      <c r="L14" s="17"/>
    </row>
    <row r="15" spans="1:12" ht="21.75" customHeight="1" thickTop="1">
      <c r="A15" s="56"/>
      <c r="B15" s="56"/>
      <c r="C15" s="56"/>
      <c r="D15" s="56"/>
      <c r="E15" s="57"/>
      <c r="F15" s="56"/>
      <c r="G15" s="64"/>
      <c r="H15" s="56"/>
      <c r="I15" s="56"/>
      <c r="J15" s="56"/>
    </row>
    <row r="16" spans="1:12" s="16" customFormat="1" ht="21.75" customHeight="1" thickBot="1">
      <c r="A16" s="59" t="s">
        <v>12</v>
      </c>
      <c r="B16" s="59"/>
      <c r="C16" s="59"/>
      <c r="D16" s="59"/>
      <c r="E16" s="57">
        <v>2</v>
      </c>
      <c r="F16" s="59"/>
      <c r="G16" s="65">
        <f>+G6</f>
        <v>48387949.219999999</v>
      </c>
      <c r="H16" s="59"/>
      <c r="I16" s="59"/>
      <c r="J16" s="59"/>
      <c r="L16" s="17"/>
    </row>
    <row r="17" spans="1:12" s="16" customFormat="1" ht="21.75" customHeight="1" thickTop="1">
      <c r="A17" s="59" t="s">
        <v>13</v>
      </c>
      <c r="B17" s="59"/>
      <c r="C17" s="59"/>
      <c r="D17" s="59"/>
      <c r="E17" s="57"/>
      <c r="F17" s="59"/>
      <c r="G17" s="66"/>
      <c r="H17" s="59"/>
      <c r="I17" s="59"/>
      <c r="J17" s="59"/>
      <c r="L17" s="17"/>
    </row>
    <row r="18" spans="1:12" s="16" customFormat="1" ht="21.75" customHeight="1">
      <c r="A18" s="59"/>
      <c r="B18" s="59" t="s">
        <v>14</v>
      </c>
      <c r="C18" s="59"/>
      <c r="D18" s="59"/>
      <c r="E18" s="57"/>
      <c r="F18" s="59"/>
      <c r="G18" s="66"/>
      <c r="H18" s="59"/>
      <c r="I18" s="59"/>
      <c r="J18" s="59"/>
      <c r="L18" s="17"/>
    </row>
    <row r="19" spans="1:12" ht="21.75" customHeight="1">
      <c r="A19" s="56"/>
      <c r="B19" s="56"/>
      <c r="C19" s="56" t="s">
        <v>15</v>
      </c>
      <c r="D19" s="56"/>
      <c r="E19" s="57"/>
      <c r="F19" s="56"/>
      <c r="G19" s="67">
        <v>93252.5</v>
      </c>
      <c r="H19" s="56"/>
      <c r="I19" s="56"/>
      <c r="J19" s="56"/>
    </row>
    <row r="20" spans="1:12" ht="21.75" customHeight="1">
      <c r="A20" s="56"/>
      <c r="B20" s="56"/>
      <c r="C20" s="56" t="s">
        <v>16</v>
      </c>
      <c r="D20" s="56"/>
      <c r="E20" s="57">
        <v>6</v>
      </c>
      <c r="F20" s="56"/>
      <c r="G20" s="67">
        <v>600760</v>
      </c>
      <c r="H20" s="56"/>
      <c r="I20" s="56"/>
      <c r="J20" s="56"/>
    </row>
    <row r="21" spans="1:12" s="16" customFormat="1" ht="21.75" customHeight="1">
      <c r="A21" s="59"/>
      <c r="B21" s="59" t="s">
        <v>17</v>
      </c>
      <c r="C21" s="59"/>
      <c r="D21" s="59"/>
      <c r="E21" s="57"/>
      <c r="F21" s="59"/>
      <c r="G21" s="248">
        <f>SUM(G19:G20)</f>
        <v>694012.5</v>
      </c>
      <c r="H21" s="59"/>
      <c r="I21" s="59"/>
      <c r="J21" s="59"/>
      <c r="L21" s="17"/>
    </row>
    <row r="22" spans="1:12" s="16" customFormat="1" ht="21.75" customHeight="1">
      <c r="A22" s="59" t="s">
        <v>18</v>
      </c>
      <c r="B22" s="59"/>
      <c r="C22" s="59"/>
      <c r="D22" s="59"/>
      <c r="E22" s="57"/>
      <c r="F22" s="59"/>
      <c r="G22" s="61"/>
      <c r="H22" s="59"/>
      <c r="I22" s="59"/>
      <c r="J22" s="59"/>
      <c r="L22" s="17"/>
    </row>
    <row r="23" spans="1:12" ht="21.75" customHeight="1">
      <c r="A23" s="56"/>
      <c r="B23" s="56" t="s">
        <v>18</v>
      </c>
      <c r="C23" s="56"/>
      <c r="D23" s="56"/>
      <c r="E23" s="57">
        <v>7</v>
      </c>
      <c r="F23" s="56"/>
      <c r="G23" s="62">
        <v>35833821.210000001</v>
      </c>
      <c r="H23" s="56"/>
      <c r="I23" s="56"/>
      <c r="J23" s="56"/>
    </row>
    <row r="24" spans="1:12" ht="21.75" customHeight="1">
      <c r="A24" s="56"/>
      <c r="B24" s="56" t="s">
        <v>19</v>
      </c>
      <c r="C24" s="56"/>
      <c r="D24" s="56"/>
      <c r="E24" s="57"/>
      <c r="F24" s="56"/>
      <c r="G24" s="64">
        <v>16926939.399999999</v>
      </c>
      <c r="H24" s="56"/>
      <c r="I24" s="56"/>
      <c r="J24" s="56"/>
    </row>
    <row r="25" spans="1:12" s="16" customFormat="1" ht="21.75" customHeight="1">
      <c r="A25" s="59"/>
      <c r="B25" s="59" t="s">
        <v>20</v>
      </c>
      <c r="C25" s="59"/>
      <c r="D25" s="59"/>
      <c r="E25" s="57"/>
      <c r="F25" s="59"/>
      <c r="G25" s="247">
        <f>G23+G24</f>
        <v>52760760.609999999</v>
      </c>
      <c r="H25" s="59"/>
      <c r="I25" s="59"/>
      <c r="J25" s="59"/>
      <c r="L25" s="17"/>
    </row>
    <row r="26" spans="1:12" s="16" customFormat="1" ht="21.75" customHeight="1" thickBot="1">
      <c r="A26" s="59" t="s">
        <v>21</v>
      </c>
      <c r="B26" s="59"/>
      <c r="C26" s="59"/>
      <c r="D26" s="59"/>
      <c r="E26" s="57"/>
      <c r="F26" s="59"/>
      <c r="G26" s="60">
        <f>G14</f>
        <v>53454773.109999999</v>
      </c>
      <c r="H26" s="59"/>
      <c r="I26" s="59"/>
      <c r="J26" s="59"/>
      <c r="L26" s="17"/>
    </row>
    <row r="27" spans="1:12" ht="18" customHeight="1" thickTop="1">
      <c r="A27" s="56"/>
      <c r="B27" s="56"/>
      <c r="C27" s="56"/>
      <c r="D27" s="56"/>
      <c r="E27" s="68"/>
      <c r="F27" s="56"/>
      <c r="G27" s="62"/>
      <c r="H27" s="56"/>
      <c r="I27" s="56"/>
      <c r="J27" s="56"/>
    </row>
    <row r="28" spans="1:12" ht="21.75" customHeight="1">
      <c r="A28" s="59" t="s">
        <v>22</v>
      </c>
      <c r="B28" s="59"/>
      <c r="C28" s="59"/>
      <c r="D28" s="59"/>
      <c r="E28" s="57"/>
      <c r="F28" s="56"/>
      <c r="G28" s="64"/>
      <c r="H28" s="56"/>
      <c r="I28" s="56"/>
      <c r="J28" s="56"/>
      <c r="K28" s="14"/>
    </row>
    <row r="29" spans="1:12" ht="9.9499999999999993" customHeight="1">
      <c r="A29" s="59"/>
      <c r="B29" s="59"/>
      <c r="C29" s="59"/>
      <c r="D29" s="59"/>
      <c r="E29" s="57"/>
      <c r="F29" s="56"/>
      <c r="G29" s="64"/>
      <c r="H29" s="56"/>
      <c r="I29" s="56"/>
      <c r="J29" s="56"/>
      <c r="K29" s="14"/>
    </row>
    <row r="30" spans="1:12" ht="20.100000000000001" customHeight="1">
      <c r="A30" s="59"/>
      <c r="B30" s="56" t="s">
        <v>195</v>
      </c>
      <c r="C30" s="59"/>
      <c r="D30" s="56" t="s">
        <v>251</v>
      </c>
      <c r="E30" s="57"/>
      <c r="F30" s="56" t="s">
        <v>199</v>
      </c>
      <c r="G30" s="64"/>
      <c r="H30" s="56"/>
      <c r="I30" s="56"/>
      <c r="J30" s="56"/>
      <c r="K30" s="14"/>
    </row>
    <row r="31" spans="1:12" ht="20.100000000000001" customHeight="1">
      <c r="A31" s="56"/>
      <c r="B31" s="56" t="s">
        <v>196</v>
      </c>
      <c r="C31" s="56"/>
      <c r="D31" s="56" t="s">
        <v>250</v>
      </c>
      <c r="E31" s="68"/>
      <c r="F31" s="56" t="s">
        <v>200</v>
      </c>
      <c r="G31" s="62"/>
      <c r="H31" s="56"/>
      <c r="I31" s="56"/>
      <c r="J31" s="56"/>
    </row>
    <row r="32" spans="1:12" ht="20.100000000000001" customHeight="1">
      <c r="A32" s="69" t="s">
        <v>198</v>
      </c>
      <c r="B32" s="69"/>
      <c r="C32" s="69"/>
      <c r="D32" s="69"/>
      <c r="E32" s="68"/>
      <c r="F32" s="69" t="s">
        <v>201</v>
      </c>
      <c r="G32" s="69"/>
      <c r="H32" s="56"/>
      <c r="I32" s="56"/>
      <c r="J32" s="56"/>
    </row>
    <row r="33" spans="1:10" ht="20.100000000000001" customHeight="1">
      <c r="A33" s="69" t="s">
        <v>197</v>
      </c>
      <c r="B33" s="69"/>
      <c r="C33" s="69"/>
      <c r="D33" s="69"/>
      <c r="E33" s="68"/>
      <c r="F33" s="69"/>
      <c r="G33" s="69"/>
      <c r="H33" s="56"/>
      <c r="I33" s="56"/>
      <c r="J33" s="56"/>
    </row>
    <row r="34" spans="1:10" ht="21.75" customHeight="1">
      <c r="A34" s="70"/>
      <c r="B34" s="70"/>
      <c r="C34" s="70"/>
      <c r="D34" s="70"/>
      <c r="E34" s="68"/>
      <c r="F34" s="69"/>
      <c r="G34" s="69"/>
      <c r="H34" s="56"/>
      <c r="I34" s="56"/>
      <c r="J34" s="56"/>
    </row>
    <row r="35" spans="1:10" ht="21.75" customHeight="1">
      <c r="A35" s="56"/>
      <c r="B35" s="56"/>
      <c r="C35" s="56"/>
      <c r="D35" s="56"/>
      <c r="E35" s="68"/>
      <c r="F35" s="56"/>
      <c r="G35" s="62"/>
      <c r="H35" s="56"/>
      <c r="I35" s="56"/>
      <c r="J35" s="56"/>
    </row>
    <row r="36" spans="1:10" ht="21.75" customHeight="1">
      <c r="A36" s="56"/>
      <c r="B36" s="56"/>
      <c r="C36" s="56"/>
      <c r="D36" s="56"/>
      <c r="E36" s="68"/>
      <c r="F36" s="71"/>
      <c r="G36" s="62"/>
      <c r="H36" s="56"/>
      <c r="I36" s="56"/>
      <c r="J36" s="56"/>
    </row>
  </sheetData>
  <mergeCells count="4">
    <mergeCell ref="A1:G1"/>
    <mergeCell ref="A2:G2"/>
    <mergeCell ref="A3:G3"/>
    <mergeCell ref="C10:D10"/>
  </mergeCells>
  <pageMargins left="1.1023622047244095" right="0.11811023622047245" top="0.67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Q59"/>
  <sheetViews>
    <sheetView zoomScale="90" zoomScaleNormal="90" workbookViewId="0">
      <selection activeCell="D9" sqref="D9"/>
    </sheetView>
  </sheetViews>
  <sheetFormatPr defaultColWidth="9.140625" defaultRowHeight="21.75" customHeight="1"/>
  <cols>
    <col min="1" max="1" width="20.5703125" style="12" customWidth="1"/>
    <col min="2" max="2" width="14.140625" style="35" customWidth="1"/>
    <col min="3" max="3" width="19.42578125" style="36" customWidth="1"/>
    <col min="4" max="4" width="19.42578125" style="35" customWidth="1"/>
    <col min="5" max="12" width="15.85546875" style="12" customWidth="1"/>
    <col min="13" max="13" width="13.42578125" style="12" customWidth="1"/>
    <col min="14" max="14" width="20.42578125" style="12" customWidth="1"/>
    <col min="15" max="15" width="12.85546875" style="12" customWidth="1"/>
    <col min="16" max="16" width="13.85546875" style="12" customWidth="1"/>
    <col min="17" max="17" width="13.42578125" style="12" customWidth="1"/>
    <col min="18" max="18" width="13.85546875" style="12" customWidth="1"/>
    <col min="19" max="19" width="18.85546875" style="12" customWidth="1"/>
    <col min="20" max="16384" width="9.140625" style="12"/>
  </cols>
  <sheetData>
    <row r="1" spans="1:17" ht="21.75" customHeight="1">
      <c r="A1" s="317" t="s">
        <v>145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7"/>
      <c r="N1" s="37"/>
      <c r="O1" s="37"/>
      <c r="P1" s="37"/>
      <c r="Q1" s="37"/>
    </row>
    <row r="2" spans="1:17" ht="21.75" customHeight="1">
      <c r="A2" s="317" t="s">
        <v>146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7"/>
      <c r="N2" s="37"/>
      <c r="O2" s="37"/>
      <c r="P2" s="37"/>
      <c r="Q2" s="37"/>
    </row>
    <row r="3" spans="1:17" ht="21.75" customHeight="1">
      <c r="A3" s="340" t="s">
        <v>349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8"/>
      <c r="N3" s="38"/>
      <c r="O3" s="38"/>
      <c r="P3" s="38"/>
      <c r="Q3" s="38"/>
    </row>
    <row r="4" spans="1:17" ht="21" customHeight="1">
      <c r="A4" s="203"/>
      <c r="B4" s="177"/>
      <c r="C4" s="204"/>
      <c r="D4" s="177"/>
      <c r="E4" s="203"/>
      <c r="F4" s="203"/>
      <c r="G4" s="203"/>
      <c r="H4" s="203"/>
      <c r="I4" s="203"/>
      <c r="J4" s="203"/>
      <c r="K4" s="203"/>
      <c r="L4" s="203"/>
      <c r="M4" s="27"/>
      <c r="N4" s="27"/>
      <c r="O4" s="27"/>
      <c r="P4" s="27"/>
      <c r="Q4" s="27"/>
    </row>
    <row r="5" spans="1:17" s="28" customFormat="1" ht="29.25" customHeight="1">
      <c r="A5" s="341" t="s">
        <v>147</v>
      </c>
      <c r="B5" s="342"/>
      <c r="C5" s="347" t="s">
        <v>148</v>
      </c>
      <c r="D5" s="350" t="s">
        <v>111</v>
      </c>
      <c r="E5" s="332" t="s">
        <v>149</v>
      </c>
      <c r="F5" s="332" t="s">
        <v>150</v>
      </c>
      <c r="G5" s="332" t="s">
        <v>151</v>
      </c>
      <c r="H5" s="332" t="s">
        <v>152</v>
      </c>
      <c r="I5" s="332" t="s">
        <v>154</v>
      </c>
      <c r="J5" s="334" t="s">
        <v>155</v>
      </c>
      <c r="K5" s="332" t="s">
        <v>156</v>
      </c>
      <c r="L5" s="332" t="s">
        <v>157</v>
      </c>
    </row>
    <row r="6" spans="1:17" s="28" customFormat="1" ht="29.25" customHeight="1">
      <c r="A6" s="343"/>
      <c r="B6" s="344"/>
      <c r="C6" s="348"/>
      <c r="D6" s="351"/>
      <c r="E6" s="333"/>
      <c r="F6" s="333"/>
      <c r="G6" s="333"/>
      <c r="H6" s="333"/>
      <c r="I6" s="333"/>
      <c r="J6" s="335"/>
      <c r="K6" s="333"/>
      <c r="L6" s="333"/>
      <c r="N6" s="29"/>
    </row>
    <row r="7" spans="1:17" s="30" customFormat="1" ht="2.25" customHeight="1">
      <c r="A7" s="345"/>
      <c r="B7" s="346"/>
      <c r="C7" s="349"/>
      <c r="D7" s="352"/>
      <c r="E7" s="337"/>
      <c r="F7" s="337"/>
      <c r="G7" s="337"/>
      <c r="H7" s="337"/>
      <c r="I7" s="293"/>
      <c r="J7" s="336"/>
      <c r="K7" s="293"/>
      <c r="L7" s="337"/>
      <c r="N7" s="31"/>
    </row>
    <row r="8" spans="1:17" ht="27" customHeight="1">
      <c r="A8" s="205" t="s">
        <v>158</v>
      </c>
      <c r="B8" s="206"/>
      <c r="C8" s="207"/>
      <c r="D8" s="208"/>
      <c r="E8" s="209"/>
      <c r="F8" s="209"/>
      <c r="G8" s="209"/>
      <c r="H8" s="209"/>
      <c r="I8" s="209"/>
      <c r="J8" s="209"/>
      <c r="K8" s="209"/>
      <c r="L8" s="209"/>
      <c r="N8" s="32"/>
    </row>
    <row r="9" spans="1:17" ht="27" customHeight="1">
      <c r="A9" s="210" t="s">
        <v>159</v>
      </c>
      <c r="B9" s="211" t="s">
        <v>160</v>
      </c>
      <c r="C9" s="212">
        <v>10328500</v>
      </c>
      <c r="D9" s="212">
        <v>8543107</v>
      </c>
      <c r="E9" s="212">
        <v>4539039</v>
      </c>
      <c r="F9" s="212">
        <v>1717075</v>
      </c>
      <c r="G9" s="212">
        <v>1075800</v>
      </c>
      <c r="H9" s="212">
        <v>687933</v>
      </c>
      <c r="I9" s="212">
        <v>523260</v>
      </c>
      <c r="J9" s="212"/>
      <c r="K9" s="212"/>
      <c r="L9" s="212"/>
      <c r="M9" s="34"/>
      <c r="N9" s="33"/>
    </row>
    <row r="10" spans="1:17" ht="27" customHeight="1">
      <c r="A10" s="210" t="s">
        <v>161</v>
      </c>
      <c r="B10" s="211"/>
      <c r="C10" s="212">
        <v>3850000</v>
      </c>
      <c r="D10" s="212">
        <v>2624640</v>
      </c>
      <c r="E10" s="212">
        <v>2624640</v>
      </c>
      <c r="F10" s="212"/>
      <c r="G10" s="212"/>
      <c r="H10" s="212"/>
      <c r="I10" s="212"/>
      <c r="J10" s="212"/>
      <c r="K10" s="212"/>
      <c r="L10" s="212"/>
      <c r="M10" s="34"/>
      <c r="N10" s="33"/>
    </row>
    <row r="11" spans="1:17" ht="27" customHeight="1">
      <c r="A11" s="210" t="s">
        <v>162</v>
      </c>
      <c r="B11" s="211"/>
      <c r="C11" s="212">
        <v>435000</v>
      </c>
      <c r="D11" s="212">
        <v>323280</v>
      </c>
      <c r="E11" s="212">
        <v>280880</v>
      </c>
      <c r="F11" s="212">
        <v>10000</v>
      </c>
      <c r="G11" s="212">
        <v>18600</v>
      </c>
      <c r="H11" s="212">
        <v>5000</v>
      </c>
      <c r="I11" s="212">
        <v>8800</v>
      </c>
      <c r="J11" s="212"/>
      <c r="K11" s="212"/>
      <c r="L11" s="212"/>
      <c r="M11" s="34"/>
      <c r="N11" s="33"/>
    </row>
    <row r="12" spans="1:17" ht="27" customHeight="1">
      <c r="A12" s="210" t="s">
        <v>163</v>
      </c>
      <c r="B12" s="211"/>
      <c r="C12" s="212">
        <v>9817500</v>
      </c>
      <c r="D12" s="212">
        <v>5038034.6500000004</v>
      </c>
      <c r="E12" s="212">
        <v>2364248.65</v>
      </c>
      <c r="F12" s="212">
        <v>486696</v>
      </c>
      <c r="G12" s="212">
        <v>1026130</v>
      </c>
      <c r="H12" s="212">
        <v>223760</v>
      </c>
      <c r="I12" s="212">
        <v>21200</v>
      </c>
      <c r="J12" s="212">
        <v>916000</v>
      </c>
      <c r="K12" s="212"/>
      <c r="L12" s="212"/>
      <c r="M12" s="34"/>
      <c r="N12" s="33"/>
    </row>
    <row r="13" spans="1:17" ht="27" customHeight="1">
      <c r="A13" s="210" t="s">
        <v>164</v>
      </c>
      <c r="B13" s="211" t="s">
        <v>351</v>
      </c>
      <c r="C13" s="212">
        <v>3980000</v>
      </c>
      <c r="D13" s="212">
        <v>3150747.58</v>
      </c>
      <c r="E13" s="212">
        <v>1205882.22</v>
      </c>
      <c r="F13" s="212">
        <v>1435861.36</v>
      </c>
      <c r="G13" s="212">
        <v>351704</v>
      </c>
      <c r="H13" s="212">
        <v>8000</v>
      </c>
      <c r="I13" s="212">
        <v>149300</v>
      </c>
      <c r="J13" s="212"/>
      <c r="K13" s="212"/>
      <c r="L13" s="212"/>
      <c r="M13" s="34"/>
      <c r="N13" s="33"/>
    </row>
    <row r="14" spans="1:17" ht="27" customHeight="1">
      <c r="A14" s="210" t="s">
        <v>166</v>
      </c>
      <c r="B14" s="211"/>
      <c r="C14" s="212">
        <v>610000</v>
      </c>
      <c r="D14" s="212">
        <v>534777.79</v>
      </c>
      <c r="E14" s="212">
        <v>534777.79</v>
      </c>
      <c r="F14" s="212"/>
      <c r="G14" s="212"/>
      <c r="H14" s="212"/>
      <c r="I14" s="212"/>
      <c r="J14" s="212"/>
      <c r="K14" s="212"/>
      <c r="L14" s="212"/>
      <c r="M14" s="34"/>
      <c r="N14" s="33"/>
    </row>
    <row r="15" spans="1:17" ht="27" customHeight="1">
      <c r="A15" s="210" t="s">
        <v>167</v>
      </c>
      <c r="B15" s="211"/>
      <c r="C15" s="212">
        <v>3415000</v>
      </c>
      <c r="D15" s="212">
        <v>2921000</v>
      </c>
      <c r="E15" s="212">
        <v>70000</v>
      </c>
      <c r="F15" s="212">
        <v>2736000</v>
      </c>
      <c r="G15" s="212">
        <v>75000</v>
      </c>
      <c r="H15" s="212"/>
      <c r="I15" s="212"/>
      <c r="J15" s="212">
        <v>40000</v>
      </c>
      <c r="K15" s="212"/>
      <c r="L15" s="212"/>
      <c r="M15" s="34"/>
      <c r="N15" s="33"/>
    </row>
    <row r="16" spans="1:17" ht="27" customHeight="1">
      <c r="A16" s="210" t="s">
        <v>168</v>
      </c>
      <c r="B16" s="211" t="s">
        <v>165</v>
      </c>
      <c r="C16" s="212">
        <v>5012000</v>
      </c>
      <c r="D16" s="212">
        <v>4291892.91</v>
      </c>
      <c r="E16" s="212"/>
      <c r="F16" s="212"/>
      <c r="G16" s="212"/>
      <c r="H16" s="212"/>
      <c r="I16" s="212"/>
      <c r="J16" s="212"/>
      <c r="K16" s="212"/>
      <c r="L16" s="212">
        <v>4291892.91</v>
      </c>
      <c r="M16" s="34"/>
      <c r="N16" s="33"/>
    </row>
    <row r="17" spans="1:17" ht="27" customHeight="1">
      <c r="A17" s="210" t="s">
        <v>169</v>
      </c>
      <c r="B17" s="211"/>
      <c r="C17" s="212">
        <v>487000</v>
      </c>
      <c r="D17" s="212">
        <v>277600</v>
      </c>
      <c r="E17" s="212">
        <v>127800</v>
      </c>
      <c r="F17" s="212"/>
      <c r="G17" s="212">
        <v>149800</v>
      </c>
      <c r="H17" s="212"/>
      <c r="I17" s="212"/>
      <c r="J17" s="212"/>
      <c r="K17" s="212"/>
      <c r="L17" s="212"/>
      <c r="M17" s="34"/>
      <c r="N17" s="33"/>
    </row>
    <row r="18" spans="1:17" ht="27" customHeight="1">
      <c r="A18" s="210" t="s">
        <v>170</v>
      </c>
      <c r="B18" s="211"/>
      <c r="C18" s="294" t="s">
        <v>350</v>
      </c>
      <c r="D18" s="212" t="s">
        <v>350</v>
      </c>
      <c r="E18" s="212"/>
      <c r="F18" s="212"/>
      <c r="G18" s="212"/>
      <c r="H18" s="212"/>
      <c r="I18" s="212"/>
      <c r="J18" s="212"/>
      <c r="K18" s="212"/>
      <c r="L18" s="212"/>
      <c r="M18" s="34"/>
      <c r="N18" s="33"/>
    </row>
    <row r="19" spans="1:17" ht="27" customHeight="1">
      <c r="A19" s="213" t="s">
        <v>171</v>
      </c>
      <c r="B19" s="214"/>
      <c r="C19" s="215">
        <v>530000</v>
      </c>
      <c r="D19" s="215">
        <v>394898.8</v>
      </c>
      <c r="E19" s="215"/>
      <c r="F19" s="215"/>
      <c r="G19" s="215">
        <v>394898.8</v>
      </c>
      <c r="H19" s="215"/>
      <c r="I19" s="215"/>
      <c r="J19" s="215"/>
      <c r="K19" s="215"/>
      <c r="L19" s="215"/>
      <c r="M19" s="34"/>
      <c r="N19" s="33"/>
    </row>
    <row r="20" spans="1:17" ht="27" customHeight="1" thickBot="1">
      <c r="A20" s="338" t="s">
        <v>172</v>
      </c>
      <c r="B20" s="339"/>
      <c r="C20" s="216">
        <f>SUM(C9:C19)</f>
        <v>38465000</v>
      </c>
      <c r="D20" s="217">
        <f>SUM(D9:D19)</f>
        <v>28099978.73</v>
      </c>
      <c r="E20" s="218">
        <f>SUM(E9:E19)</f>
        <v>11747267.66</v>
      </c>
      <c r="F20" s="218">
        <f>SUM(F9:F19)</f>
        <v>6385632.3600000003</v>
      </c>
      <c r="G20" s="218">
        <f t="shared" ref="G20:L20" si="0">SUM(G9:G19)</f>
        <v>3091932.8</v>
      </c>
      <c r="H20" s="218">
        <f t="shared" si="0"/>
        <v>924693</v>
      </c>
      <c r="I20" s="218">
        <f t="shared" si="0"/>
        <v>702560</v>
      </c>
      <c r="J20" s="218">
        <f t="shared" si="0"/>
        <v>956000</v>
      </c>
      <c r="K20" s="218">
        <f t="shared" si="0"/>
        <v>0</v>
      </c>
      <c r="L20" s="218">
        <f t="shared" si="0"/>
        <v>4291892.91</v>
      </c>
      <c r="M20" s="34"/>
      <c r="N20" s="34"/>
    </row>
    <row r="21" spans="1:17" ht="27" customHeight="1" thickTop="1">
      <c r="A21" s="219" t="s">
        <v>173</v>
      </c>
      <c r="B21" s="206"/>
      <c r="C21" s="220"/>
      <c r="D21" s="221"/>
      <c r="E21" s="222"/>
      <c r="F21" s="222"/>
      <c r="G21" s="222"/>
      <c r="H21" s="222"/>
      <c r="I21" s="222"/>
      <c r="J21" s="222"/>
      <c r="K21" s="222"/>
      <c r="L21" s="222"/>
    </row>
    <row r="22" spans="1:17" ht="27" customHeight="1">
      <c r="A22" s="210" t="s">
        <v>174</v>
      </c>
      <c r="B22" s="295"/>
      <c r="C22" s="223">
        <v>840000</v>
      </c>
      <c r="D22" s="212">
        <v>1068618.5</v>
      </c>
      <c r="E22" s="222"/>
      <c r="F22" s="222"/>
      <c r="G22" s="222"/>
      <c r="H22" s="222"/>
      <c r="I22" s="222"/>
      <c r="J22" s="222"/>
      <c r="K22" s="222"/>
      <c r="L22" s="222"/>
    </row>
    <row r="23" spans="1:17" ht="27" customHeight="1">
      <c r="A23" s="210" t="s">
        <v>175</v>
      </c>
      <c r="B23" s="211"/>
      <c r="C23" s="223">
        <v>663000</v>
      </c>
      <c r="D23" s="223">
        <v>909352.8</v>
      </c>
      <c r="E23" s="224"/>
      <c r="F23" s="224"/>
      <c r="G23" s="224"/>
      <c r="H23" s="224"/>
      <c r="I23" s="224"/>
      <c r="J23" s="224"/>
      <c r="K23" s="224"/>
      <c r="L23" s="224"/>
    </row>
    <row r="24" spans="1:17" ht="27" customHeight="1">
      <c r="A24" s="210" t="s">
        <v>176</v>
      </c>
      <c r="B24" s="211"/>
      <c r="C24" s="223">
        <v>79000</v>
      </c>
      <c r="D24" s="223">
        <v>15305</v>
      </c>
      <c r="E24" s="212"/>
      <c r="F24" s="224"/>
      <c r="G24" s="224"/>
      <c r="H24" s="224"/>
      <c r="I24" s="224"/>
      <c r="J24" s="224"/>
      <c r="K24" s="224"/>
      <c r="L24" s="224"/>
    </row>
    <row r="25" spans="1:17" ht="27" customHeight="1">
      <c r="A25" s="210" t="s">
        <v>177</v>
      </c>
      <c r="B25" s="211"/>
      <c r="C25" s="223">
        <v>1410000</v>
      </c>
      <c r="D25" s="223">
        <v>1219813.58</v>
      </c>
      <c r="E25" s="212"/>
      <c r="F25" s="224"/>
      <c r="G25" s="224"/>
      <c r="H25" s="224"/>
      <c r="I25" s="224"/>
      <c r="J25" s="224"/>
      <c r="K25" s="224"/>
      <c r="L25" s="224"/>
    </row>
    <row r="26" spans="1:17" ht="27" customHeight="1">
      <c r="A26" s="210" t="s">
        <v>178</v>
      </c>
      <c r="B26" s="211"/>
      <c r="C26" s="223">
        <v>16180000</v>
      </c>
      <c r="D26" s="223">
        <v>17180091.829999998</v>
      </c>
      <c r="E26" s="224"/>
      <c r="F26" s="224"/>
      <c r="G26" s="224"/>
      <c r="H26" s="224"/>
      <c r="I26" s="224"/>
      <c r="J26" s="224"/>
      <c r="K26" s="224"/>
      <c r="L26" s="224"/>
    </row>
    <row r="27" spans="1:17" ht="27" customHeight="1">
      <c r="A27" s="210" t="s">
        <v>179</v>
      </c>
      <c r="B27" s="211"/>
      <c r="C27" s="223">
        <v>21108000</v>
      </c>
      <c r="D27" s="223">
        <v>14390352</v>
      </c>
      <c r="E27" s="224"/>
      <c r="F27" s="224"/>
      <c r="G27" s="224"/>
      <c r="H27" s="224"/>
      <c r="I27" s="224"/>
      <c r="J27" s="224"/>
      <c r="K27" s="224"/>
      <c r="L27" s="224"/>
    </row>
    <row r="28" spans="1:17" ht="27" customHeight="1">
      <c r="A28" s="213" t="s">
        <v>180</v>
      </c>
      <c r="B28" s="214"/>
      <c r="C28" s="225"/>
      <c r="D28" s="226">
        <v>270220.5</v>
      </c>
      <c r="E28" s="227"/>
      <c r="F28" s="227"/>
      <c r="G28" s="227"/>
      <c r="H28" s="227"/>
      <c r="I28" s="227"/>
      <c r="J28" s="227"/>
      <c r="K28" s="227"/>
      <c r="L28" s="227"/>
    </row>
    <row r="29" spans="1:17" ht="27" customHeight="1" thickBot="1">
      <c r="A29" s="338" t="s">
        <v>181</v>
      </c>
      <c r="B29" s="339"/>
      <c r="C29" s="228">
        <f>SUM(C22:C28)</f>
        <v>40280000</v>
      </c>
      <c r="D29" s="229">
        <f>SUM(D22:D28)</f>
        <v>35053754.209999993</v>
      </c>
      <c r="E29" s="230"/>
      <c r="F29" s="230"/>
      <c r="G29" s="230"/>
      <c r="H29" s="230"/>
      <c r="I29" s="230"/>
      <c r="J29" s="230"/>
      <c r="K29" s="230"/>
      <c r="L29" s="230"/>
    </row>
    <row r="30" spans="1:17" ht="27" customHeight="1" thickTop="1" thickBot="1">
      <c r="A30" s="151" t="s">
        <v>182</v>
      </c>
      <c r="B30" s="231"/>
      <c r="C30" s="232"/>
      <c r="D30" s="233">
        <f>D29-D20</f>
        <v>6953775.479999993</v>
      </c>
      <c r="E30" s="142"/>
      <c r="F30" s="142"/>
      <c r="G30" s="142"/>
      <c r="H30" s="142"/>
      <c r="I30" s="142"/>
      <c r="J30" s="142"/>
      <c r="K30" s="142"/>
      <c r="L30" s="142"/>
      <c r="M30" s="33"/>
      <c r="N30" s="33"/>
      <c r="O30" s="33"/>
      <c r="P30" s="33"/>
      <c r="Q30" s="33"/>
    </row>
    <row r="31" spans="1:17" ht="8.25" customHeight="1" thickTop="1">
      <c r="A31" s="234"/>
      <c r="B31" s="235"/>
      <c r="C31" s="232"/>
      <c r="D31" s="236"/>
      <c r="E31" s="232"/>
      <c r="F31" s="232"/>
      <c r="G31" s="232"/>
      <c r="H31" s="232"/>
      <c r="I31" s="232"/>
      <c r="J31" s="232"/>
      <c r="K31" s="232"/>
      <c r="L31" s="232"/>
      <c r="M31" s="33"/>
      <c r="N31" s="33"/>
      <c r="O31" s="33"/>
      <c r="P31" s="33"/>
      <c r="Q31" s="33"/>
    </row>
    <row r="32" spans="1:17" ht="21.75" customHeight="1">
      <c r="A32" s="237"/>
      <c r="B32" s="238"/>
      <c r="C32" s="239"/>
      <c r="D32" s="238"/>
      <c r="E32" s="232"/>
      <c r="F32" s="232"/>
      <c r="G32" s="232"/>
      <c r="H32" s="232"/>
      <c r="I32" s="232"/>
      <c r="J32" s="232"/>
      <c r="K32" s="232"/>
      <c r="L32" s="232"/>
    </row>
    <row r="33" spans="1:12" ht="21.75" customHeight="1">
      <c r="A33" s="237"/>
      <c r="B33" s="238"/>
      <c r="C33" s="239"/>
      <c r="D33" s="238"/>
      <c r="E33" s="237" t="s">
        <v>247</v>
      </c>
      <c r="F33" s="237"/>
      <c r="G33" s="237"/>
      <c r="H33" s="237" t="s">
        <v>248</v>
      </c>
      <c r="I33" s="237"/>
      <c r="J33" s="237" t="s">
        <v>249</v>
      </c>
      <c r="K33" s="237"/>
      <c r="L33" s="237"/>
    </row>
    <row r="34" spans="1:12" ht="21.75" customHeight="1">
      <c r="A34" s="237"/>
      <c r="B34" s="238"/>
      <c r="C34" s="239"/>
      <c r="D34" s="238"/>
      <c r="E34" s="237" t="s">
        <v>243</v>
      </c>
      <c r="F34" s="237"/>
      <c r="G34" s="237"/>
      <c r="H34" s="237" t="s">
        <v>244</v>
      </c>
      <c r="I34" s="237"/>
      <c r="J34" s="237" t="s">
        <v>232</v>
      </c>
      <c r="K34" s="237"/>
      <c r="L34" s="237"/>
    </row>
    <row r="35" spans="1:12" ht="21.75" customHeight="1">
      <c r="A35" s="237"/>
      <c r="B35" s="238"/>
      <c r="C35" s="239"/>
      <c r="D35" s="238"/>
      <c r="E35" s="237" t="s">
        <v>241</v>
      </c>
      <c r="F35" s="237"/>
      <c r="G35" s="237"/>
      <c r="H35" s="237" t="s">
        <v>245</v>
      </c>
      <c r="I35" s="237"/>
      <c r="J35" s="237" t="s">
        <v>246</v>
      </c>
      <c r="K35" s="237"/>
      <c r="L35" s="237"/>
    </row>
    <row r="36" spans="1:12" ht="21.75" customHeight="1">
      <c r="A36" s="237"/>
      <c r="B36" s="238"/>
      <c r="C36" s="239"/>
      <c r="D36" s="238"/>
      <c r="E36" s="237" t="s">
        <v>242</v>
      </c>
      <c r="F36" s="237"/>
      <c r="G36" s="237"/>
      <c r="H36" s="237"/>
      <c r="I36" s="237"/>
      <c r="J36" s="237"/>
      <c r="K36" s="237"/>
      <c r="L36" s="237"/>
    </row>
    <row r="37" spans="1:12" ht="21.75" customHeight="1">
      <c r="A37" s="237"/>
      <c r="B37" s="238"/>
      <c r="C37" s="239"/>
      <c r="D37" s="238"/>
      <c r="E37" s="237"/>
      <c r="F37" s="237"/>
      <c r="G37" s="237"/>
      <c r="H37" s="237"/>
      <c r="I37" s="237"/>
      <c r="J37" s="237"/>
      <c r="K37" s="237"/>
      <c r="L37" s="237"/>
    </row>
    <row r="38" spans="1:12" ht="21.75" customHeight="1">
      <c r="A38" s="237"/>
      <c r="B38" s="238"/>
      <c r="C38" s="239"/>
      <c r="D38" s="238"/>
      <c r="E38" s="237"/>
      <c r="F38" s="237"/>
      <c r="G38" s="237"/>
      <c r="H38" s="237"/>
      <c r="I38" s="237"/>
      <c r="J38" s="237"/>
      <c r="K38" s="237"/>
      <c r="L38" s="237"/>
    </row>
    <row r="39" spans="1:12" ht="21.75" customHeight="1">
      <c r="A39" s="237"/>
      <c r="B39" s="238"/>
      <c r="C39" s="239"/>
      <c r="D39" s="238"/>
      <c r="E39" s="237"/>
      <c r="F39" s="237"/>
      <c r="G39" s="237"/>
      <c r="H39" s="237"/>
      <c r="I39" s="237"/>
      <c r="J39" s="237"/>
      <c r="K39" s="237"/>
      <c r="L39" s="237"/>
    </row>
    <row r="40" spans="1:12" ht="21.75" customHeight="1">
      <c r="A40" s="237"/>
      <c r="B40" s="238"/>
      <c r="C40" s="239"/>
      <c r="D40" s="238"/>
      <c r="E40" s="237"/>
      <c r="F40" s="237"/>
      <c r="G40" s="237"/>
      <c r="H40" s="237"/>
      <c r="I40" s="237"/>
      <c r="J40" s="237"/>
      <c r="K40" s="237"/>
      <c r="L40" s="237"/>
    </row>
    <row r="41" spans="1:12" ht="21.75" customHeight="1">
      <c r="A41" s="237"/>
      <c r="B41" s="238"/>
      <c r="C41" s="239"/>
      <c r="D41" s="238"/>
      <c r="E41" s="237"/>
      <c r="F41" s="237"/>
      <c r="G41" s="237"/>
      <c r="H41" s="237"/>
      <c r="I41" s="237"/>
      <c r="J41" s="237"/>
      <c r="K41" s="237"/>
      <c r="L41" s="237"/>
    </row>
    <row r="42" spans="1:12" ht="21.75" customHeight="1">
      <c r="A42" s="237"/>
      <c r="B42" s="238"/>
      <c r="C42" s="239"/>
      <c r="D42" s="238"/>
      <c r="E42" s="237"/>
      <c r="F42" s="237"/>
      <c r="G42" s="237"/>
      <c r="H42" s="237"/>
      <c r="I42" s="237"/>
      <c r="J42" s="237"/>
      <c r="K42" s="237"/>
      <c r="L42" s="237"/>
    </row>
    <row r="43" spans="1:12" ht="21.75" customHeight="1">
      <c r="A43" s="237"/>
      <c r="B43" s="238"/>
      <c r="C43" s="239"/>
      <c r="D43" s="238"/>
      <c r="E43" s="237"/>
      <c r="F43" s="237"/>
      <c r="G43" s="237"/>
      <c r="H43" s="237"/>
      <c r="I43" s="237"/>
      <c r="J43" s="237"/>
      <c r="K43" s="237"/>
      <c r="L43" s="237"/>
    </row>
    <row r="44" spans="1:12" ht="21.75" customHeight="1">
      <c r="A44" s="237"/>
      <c r="B44" s="238"/>
      <c r="C44" s="239"/>
      <c r="D44" s="238"/>
      <c r="E44" s="237"/>
      <c r="F44" s="237"/>
      <c r="G44" s="237"/>
      <c r="H44" s="237"/>
      <c r="I44" s="237"/>
      <c r="J44" s="237"/>
      <c r="K44" s="237"/>
      <c r="L44" s="237"/>
    </row>
    <row r="45" spans="1:12" ht="21.75" customHeight="1">
      <c r="A45" s="237"/>
      <c r="B45" s="238"/>
      <c r="C45" s="239"/>
      <c r="D45" s="238"/>
      <c r="E45" s="237"/>
      <c r="F45" s="237"/>
      <c r="G45" s="237"/>
      <c r="H45" s="237"/>
      <c r="I45" s="237"/>
      <c r="J45" s="237"/>
      <c r="K45" s="237"/>
      <c r="L45" s="237"/>
    </row>
    <row r="46" spans="1:12" ht="21.75" customHeight="1">
      <c r="A46" s="237"/>
      <c r="B46" s="238"/>
      <c r="C46" s="239"/>
      <c r="D46" s="238"/>
      <c r="E46" s="237"/>
      <c r="F46" s="237"/>
      <c r="G46" s="237"/>
      <c r="H46" s="237"/>
      <c r="I46" s="237"/>
      <c r="J46" s="237"/>
      <c r="K46" s="237"/>
      <c r="L46" s="237"/>
    </row>
    <row r="47" spans="1:12" ht="21.75" customHeight="1">
      <c r="A47" s="237"/>
      <c r="B47" s="238"/>
      <c r="C47" s="239"/>
      <c r="D47" s="238"/>
      <c r="E47" s="237"/>
      <c r="F47" s="237"/>
      <c r="G47" s="237"/>
      <c r="H47" s="237"/>
      <c r="I47" s="237"/>
      <c r="J47" s="237"/>
      <c r="K47" s="237"/>
      <c r="L47" s="237"/>
    </row>
    <row r="48" spans="1:12" ht="21.75" customHeight="1">
      <c r="A48" s="237"/>
      <c r="B48" s="238"/>
      <c r="C48" s="239"/>
      <c r="D48" s="238"/>
      <c r="E48" s="237"/>
      <c r="F48" s="237"/>
      <c r="G48" s="237"/>
      <c r="H48" s="237"/>
      <c r="I48" s="237"/>
      <c r="J48" s="237"/>
      <c r="K48" s="237"/>
      <c r="L48" s="237"/>
    </row>
    <row r="49" spans="1:12" ht="21.75" customHeight="1">
      <c r="A49" s="237"/>
      <c r="B49" s="238"/>
      <c r="C49" s="239"/>
      <c r="D49" s="238"/>
      <c r="E49" s="237"/>
      <c r="F49" s="237"/>
      <c r="G49" s="237"/>
      <c r="H49" s="237"/>
      <c r="I49" s="237"/>
      <c r="J49" s="237"/>
      <c r="K49" s="237"/>
      <c r="L49" s="237"/>
    </row>
    <row r="50" spans="1:12" ht="21.75" customHeight="1">
      <c r="A50" s="237"/>
      <c r="B50" s="238"/>
      <c r="C50" s="239"/>
      <c r="D50" s="238"/>
      <c r="E50" s="237"/>
      <c r="F50" s="237"/>
      <c r="G50" s="237"/>
      <c r="H50" s="237"/>
      <c r="I50" s="237"/>
      <c r="J50" s="237"/>
      <c r="K50" s="237"/>
      <c r="L50" s="237"/>
    </row>
    <row r="51" spans="1:12" ht="21.75" customHeight="1">
      <c r="A51" s="237"/>
      <c r="B51" s="238"/>
      <c r="C51" s="239"/>
      <c r="D51" s="238"/>
      <c r="E51" s="237"/>
      <c r="F51" s="237"/>
      <c r="G51" s="237"/>
      <c r="H51" s="237"/>
      <c r="I51" s="237"/>
      <c r="J51" s="237"/>
      <c r="K51" s="237"/>
      <c r="L51" s="237"/>
    </row>
    <row r="52" spans="1:12" ht="21.75" customHeight="1">
      <c r="A52" s="237"/>
      <c r="B52" s="238"/>
      <c r="C52" s="239"/>
      <c r="D52" s="238"/>
      <c r="E52" s="237"/>
      <c r="F52" s="237"/>
      <c r="G52" s="237"/>
      <c r="H52" s="237"/>
      <c r="I52" s="237"/>
      <c r="J52" s="237"/>
      <c r="K52" s="237"/>
      <c r="L52" s="237"/>
    </row>
    <row r="53" spans="1:12" ht="21.75" customHeight="1">
      <c r="A53" s="237"/>
      <c r="B53" s="238"/>
      <c r="C53" s="239"/>
      <c r="D53" s="238"/>
      <c r="E53" s="237"/>
      <c r="F53" s="237"/>
      <c r="G53" s="237"/>
      <c r="H53" s="237"/>
      <c r="I53" s="237"/>
      <c r="J53" s="237"/>
      <c r="K53" s="237"/>
      <c r="L53" s="237"/>
    </row>
    <row r="54" spans="1:12" ht="21.75" customHeight="1">
      <c r="A54" s="237"/>
      <c r="B54" s="238"/>
      <c r="C54" s="239"/>
      <c r="D54" s="238"/>
      <c r="E54" s="237"/>
      <c r="F54" s="237"/>
      <c r="G54" s="237"/>
      <c r="H54" s="237"/>
      <c r="I54" s="237"/>
      <c r="J54" s="237"/>
      <c r="K54" s="237"/>
      <c r="L54" s="237"/>
    </row>
    <row r="55" spans="1:12" ht="21.75" customHeight="1">
      <c r="A55" s="237"/>
      <c r="B55" s="238"/>
      <c r="C55" s="239"/>
      <c r="D55" s="238"/>
      <c r="E55" s="237"/>
      <c r="F55" s="237"/>
      <c r="G55" s="237"/>
      <c r="H55" s="237"/>
      <c r="I55" s="237"/>
      <c r="J55" s="237"/>
      <c r="K55" s="237"/>
      <c r="L55" s="237"/>
    </row>
    <row r="56" spans="1:12" ht="21.75" customHeight="1">
      <c r="A56" s="237"/>
      <c r="B56" s="238"/>
      <c r="C56" s="239"/>
      <c r="D56" s="238"/>
      <c r="E56" s="237"/>
      <c r="F56" s="237"/>
      <c r="G56" s="237"/>
      <c r="H56" s="237"/>
      <c r="I56" s="237"/>
      <c r="J56" s="237"/>
      <c r="K56" s="237"/>
      <c r="L56" s="237"/>
    </row>
    <row r="57" spans="1:12" ht="21.75" customHeight="1">
      <c r="A57" s="237"/>
      <c r="B57" s="238"/>
      <c r="C57" s="239"/>
      <c r="D57" s="238"/>
      <c r="E57" s="237"/>
      <c r="F57" s="237"/>
      <c r="G57" s="237"/>
      <c r="H57" s="237"/>
      <c r="I57" s="237"/>
      <c r="J57" s="237"/>
      <c r="K57" s="237"/>
      <c r="L57" s="237"/>
    </row>
    <row r="58" spans="1:12" ht="21.75" customHeight="1">
      <c r="A58" s="237"/>
      <c r="B58" s="238"/>
      <c r="C58" s="239"/>
      <c r="D58" s="238"/>
      <c r="E58" s="237"/>
      <c r="F58" s="237"/>
      <c r="G58" s="237"/>
      <c r="H58" s="237"/>
      <c r="I58" s="237"/>
      <c r="J58" s="237"/>
      <c r="K58" s="237"/>
      <c r="L58" s="237"/>
    </row>
    <row r="59" spans="1:12" ht="21.75" customHeight="1">
      <c r="A59" s="237"/>
      <c r="B59" s="238"/>
      <c r="C59" s="239"/>
      <c r="D59" s="238"/>
      <c r="E59" s="237"/>
      <c r="F59" s="237"/>
      <c r="G59" s="237"/>
      <c r="H59" s="237"/>
      <c r="I59" s="237"/>
      <c r="J59" s="237"/>
      <c r="K59" s="237"/>
      <c r="L59" s="237"/>
    </row>
  </sheetData>
  <mergeCells count="16">
    <mergeCell ref="A29:B29"/>
    <mergeCell ref="A1:L1"/>
    <mergeCell ref="A2:L2"/>
    <mergeCell ref="A3:L3"/>
    <mergeCell ref="A5:B7"/>
    <mergeCell ref="C5:C7"/>
    <mergeCell ref="D5:D7"/>
    <mergeCell ref="E5:E7"/>
    <mergeCell ref="F5:F7"/>
    <mergeCell ref="G5:G7"/>
    <mergeCell ref="H5:H7"/>
    <mergeCell ref="I5:I6"/>
    <mergeCell ref="J5:J7"/>
    <mergeCell ref="K5:K6"/>
    <mergeCell ref="L5:L7"/>
    <mergeCell ref="A20:B20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R59"/>
  <sheetViews>
    <sheetView zoomScale="90" zoomScaleNormal="90" workbookViewId="0">
      <selection activeCell="E8" sqref="E8"/>
    </sheetView>
  </sheetViews>
  <sheetFormatPr defaultColWidth="9.140625" defaultRowHeight="21.75" customHeight="1"/>
  <cols>
    <col min="1" max="1" width="20.5703125" style="12" customWidth="1"/>
    <col min="2" max="2" width="14.140625" style="35" customWidth="1"/>
    <col min="3" max="3" width="19.42578125" style="36" customWidth="1"/>
    <col min="4" max="4" width="19.42578125" style="35" customWidth="1"/>
    <col min="5" max="13" width="15.85546875" style="12" customWidth="1"/>
    <col min="14" max="14" width="13.42578125" style="12" customWidth="1"/>
    <col min="15" max="15" width="20.42578125" style="12" customWidth="1"/>
    <col min="16" max="16" width="12.85546875" style="12" customWidth="1"/>
    <col min="17" max="17" width="13.85546875" style="12" customWidth="1"/>
    <col min="18" max="18" width="13.42578125" style="12" customWidth="1"/>
    <col min="19" max="19" width="13.85546875" style="12" customWidth="1"/>
    <col min="20" max="20" width="18.85546875" style="12" customWidth="1"/>
    <col min="21" max="16384" width="9.140625" style="12"/>
  </cols>
  <sheetData>
    <row r="1" spans="1:18" ht="21.75" customHeight="1">
      <c r="A1" s="317" t="s">
        <v>145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7"/>
      <c r="O1" s="37"/>
      <c r="P1" s="37"/>
      <c r="Q1" s="37"/>
      <c r="R1" s="37"/>
    </row>
    <row r="2" spans="1:18" ht="21.75" customHeight="1">
      <c r="A2" s="317" t="s">
        <v>259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7"/>
      <c r="O2" s="37"/>
      <c r="P2" s="37"/>
      <c r="Q2" s="37"/>
      <c r="R2" s="37"/>
    </row>
    <row r="3" spans="1:18" ht="21.75" customHeight="1">
      <c r="A3" s="340" t="s">
        <v>349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8"/>
      <c r="O3" s="38"/>
      <c r="P3" s="38"/>
      <c r="Q3" s="38"/>
      <c r="R3" s="38"/>
    </row>
    <row r="4" spans="1:18" ht="21" customHeight="1">
      <c r="A4" s="203"/>
      <c r="B4" s="177"/>
      <c r="C4" s="204"/>
      <c r="D4" s="177"/>
      <c r="E4" s="203"/>
      <c r="F4" s="203"/>
      <c r="G4" s="203"/>
      <c r="H4" s="203"/>
      <c r="I4" s="203"/>
      <c r="J4" s="203"/>
      <c r="K4" s="203"/>
      <c r="L4" s="203"/>
      <c r="M4" s="203"/>
      <c r="N4" s="27"/>
      <c r="O4" s="27"/>
      <c r="P4" s="27"/>
      <c r="Q4" s="27"/>
      <c r="R4" s="27"/>
    </row>
    <row r="5" spans="1:18" s="28" customFormat="1" ht="29.25" customHeight="1">
      <c r="A5" s="341" t="s">
        <v>147</v>
      </c>
      <c r="B5" s="342"/>
      <c r="C5" s="347" t="s">
        <v>148</v>
      </c>
      <c r="D5" s="350" t="s">
        <v>111</v>
      </c>
      <c r="E5" s="332" t="s">
        <v>149</v>
      </c>
      <c r="F5" s="332" t="s">
        <v>150</v>
      </c>
      <c r="G5" s="332" t="s">
        <v>151</v>
      </c>
      <c r="H5" s="332" t="s">
        <v>152</v>
      </c>
      <c r="I5" s="332" t="s">
        <v>153</v>
      </c>
      <c r="J5" s="332" t="s">
        <v>154</v>
      </c>
      <c r="K5" s="334" t="s">
        <v>155</v>
      </c>
      <c r="L5" s="332" t="s">
        <v>156</v>
      </c>
      <c r="M5" s="332" t="s">
        <v>157</v>
      </c>
    </row>
    <row r="6" spans="1:18" s="28" customFormat="1" ht="29.25" customHeight="1">
      <c r="A6" s="343"/>
      <c r="B6" s="344"/>
      <c r="C6" s="348"/>
      <c r="D6" s="351"/>
      <c r="E6" s="333"/>
      <c r="F6" s="333"/>
      <c r="G6" s="333"/>
      <c r="H6" s="333"/>
      <c r="I6" s="333"/>
      <c r="J6" s="333"/>
      <c r="K6" s="335"/>
      <c r="L6" s="333"/>
      <c r="M6" s="333"/>
      <c r="O6" s="29"/>
    </row>
    <row r="7" spans="1:18" s="30" customFormat="1" ht="2.25" customHeight="1">
      <c r="A7" s="345"/>
      <c r="B7" s="346"/>
      <c r="C7" s="349"/>
      <c r="D7" s="352"/>
      <c r="E7" s="337"/>
      <c r="F7" s="337"/>
      <c r="G7" s="337"/>
      <c r="H7" s="337"/>
      <c r="I7" s="337"/>
      <c r="J7" s="269"/>
      <c r="K7" s="336"/>
      <c r="L7" s="269"/>
      <c r="M7" s="337"/>
      <c r="O7" s="31"/>
    </row>
    <row r="8" spans="1:18" ht="27" customHeight="1">
      <c r="A8" s="205" t="s">
        <v>158</v>
      </c>
      <c r="B8" s="206"/>
      <c r="C8" s="207"/>
      <c r="D8" s="208"/>
      <c r="E8" s="209"/>
      <c r="F8" s="209"/>
      <c r="G8" s="209"/>
      <c r="H8" s="209"/>
      <c r="I8" s="209"/>
      <c r="J8" s="209"/>
      <c r="K8" s="209"/>
      <c r="L8" s="209"/>
      <c r="M8" s="209"/>
      <c r="O8" s="32"/>
    </row>
    <row r="9" spans="1:18" ht="27" customHeight="1">
      <c r="A9" s="210" t="s">
        <v>159</v>
      </c>
      <c r="B9" s="211" t="s">
        <v>160</v>
      </c>
      <c r="C9" s="212">
        <v>10328500</v>
      </c>
      <c r="D9" s="212">
        <v>8543107</v>
      </c>
      <c r="E9" s="212">
        <v>4539039</v>
      </c>
      <c r="F9" s="212">
        <v>1717075</v>
      </c>
      <c r="G9" s="212">
        <v>1075800</v>
      </c>
      <c r="H9" s="212">
        <v>687933</v>
      </c>
      <c r="I9" s="212">
        <v>523260</v>
      </c>
      <c r="J9" s="212"/>
      <c r="K9" s="212"/>
      <c r="L9" s="212"/>
      <c r="M9" s="212"/>
      <c r="N9" s="34"/>
      <c r="O9" s="33"/>
    </row>
    <row r="10" spans="1:18" ht="27" customHeight="1">
      <c r="A10" s="210" t="s">
        <v>161</v>
      </c>
      <c r="B10" s="211"/>
      <c r="C10" s="212">
        <v>3850000</v>
      </c>
      <c r="D10" s="212">
        <v>2624640</v>
      </c>
      <c r="E10" s="212">
        <v>2624640</v>
      </c>
      <c r="F10" s="212"/>
      <c r="G10" s="212"/>
      <c r="H10" s="212"/>
      <c r="I10" s="212"/>
      <c r="J10" s="212"/>
      <c r="K10" s="212"/>
      <c r="L10" s="212"/>
      <c r="M10" s="212"/>
      <c r="N10" s="34"/>
      <c r="O10" s="33"/>
    </row>
    <row r="11" spans="1:18" ht="27" customHeight="1">
      <c r="A11" s="210" t="s">
        <v>162</v>
      </c>
      <c r="B11" s="211"/>
      <c r="C11" s="212">
        <v>435000</v>
      </c>
      <c r="D11" s="212">
        <v>323280</v>
      </c>
      <c r="E11" s="212">
        <v>280880</v>
      </c>
      <c r="F11" s="212">
        <v>10000</v>
      </c>
      <c r="G11" s="212">
        <v>18600</v>
      </c>
      <c r="H11" s="212">
        <v>5000</v>
      </c>
      <c r="I11" s="212">
        <v>8800</v>
      </c>
      <c r="J11" s="212"/>
      <c r="K11" s="212"/>
      <c r="L11" s="212"/>
      <c r="M11" s="212"/>
      <c r="N11" s="34"/>
      <c r="O11" s="33"/>
    </row>
    <row r="12" spans="1:18" ht="27" customHeight="1">
      <c r="A12" s="210" t="s">
        <v>163</v>
      </c>
      <c r="B12" s="211"/>
      <c r="C12" s="212">
        <v>9817500</v>
      </c>
      <c r="D12" s="212">
        <v>5038034.6500000004</v>
      </c>
      <c r="E12" s="212">
        <v>2364248.65</v>
      </c>
      <c r="F12" s="212">
        <v>486696</v>
      </c>
      <c r="G12" s="212">
        <v>1026130</v>
      </c>
      <c r="H12" s="212">
        <v>223760</v>
      </c>
      <c r="I12" s="212">
        <v>21200</v>
      </c>
      <c r="J12" s="212">
        <v>916000</v>
      </c>
      <c r="K12" s="212"/>
      <c r="L12" s="212"/>
      <c r="M12" s="212"/>
      <c r="N12" s="34"/>
      <c r="O12" s="33"/>
    </row>
    <row r="13" spans="1:18" ht="27" customHeight="1">
      <c r="A13" s="210" t="s">
        <v>164</v>
      </c>
      <c r="B13" s="211"/>
      <c r="C13" s="212">
        <v>3980000</v>
      </c>
      <c r="D13" s="212">
        <v>3150747.58</v>
      </c>
      <c r="E13" s="212">
        <v>1205882.22</v>
      </c>
      <c r="F13" s="212">
        <v>1435861.36</v>
      </c>
      <c r="G13" s="212">
        <v>351704</v>
      </c>
      <c r="H13" s="212">
        <v>8000</v>
      </c>
      <c r="I13" s="212">
        <v>149300</v>
      </c>
      <c r="J13" s="212"/>
      <c r="K13" s="212"/>
      <c r="L13" s="212"/>
      <c r="M13" s="212"/>
      <c r="N13" s="34"/>
      <c r="O13" s="33"/>
    </row>
    <row r="14" spans="1:18" ht="27" customHeight="1">
      <c r="A14" s="210" t="s">
        <v>166</v>
      </c>
      <c r="B14" s="211"/>
      <c r="C14" s="212">
        <v>610000</v>
      </c>
      <c r="D14" s="212">
        <v>534777.79</v>
      </c>
      <c r="E14" s="212">
        <v>534777.79</v>
      </c>
      <c r="F14" s="212"/>
      <c r="G14" s="212"/>
      <c r="H14" s="212"/>
      <c r="I14" s="212"/>
      <c r="J14" s="212"/>
      <c r="K14" s="212"/>
      <c r="L14" s="212"/>
      <c r="M14" s="212"/>
      <c r="N14" s="34"/>
      <c r="O14" s="33"/>
    </row>
    <row r="15" spans="1:18" ht="27" customHeight="1">
      <c r="A15" s="210" t="s">
        <v>167</v>
      </c>
      <c r="B15" s="211"/>
      <c r="C15" s="212">
        <v>3415000</v>
      </c>
      <c r="D15" s="212">
        <v>2921000</v>
      </c>
      <c r="E15" s="212">
        <v>70000</v>
      </c>
      <c r="F15" s="212">
        <v>2736000</v>
      </c>
      <c r="G15" s="212">
        <v>75000</v>
      </c>
      <c r="H15" s="212"/>
      <c r="I15" s="212"/>
      <c r="J15" s="212">
        <v>40000</v>
      </c>
      <c r="K15" s="212"/>
      <c r="L15" s="212"/>
      <c r="M15" s="212"/>
      <c r="N15" s="34"/>
      <c r="O15" s="33"/>
    </row>
    <row r="16" spans="1:18" ht="27" customHeight="1">
      <c r="A16" s="210" t="s">
        <v>168</v>
      </c>
      <c r="B16" s="211" t="s">
        <v>165</v>
      </c>
      <c r="C16" s="212">
        <v>5012000</v>
      </c>
      <c r="D16" s="212">
        <v>4291892.91</v>
      </c>
      <c r="E16" s="212"/>
      <c r="F16" s="212"/>
      <c r="G16" s="212"/>
      <c r="H16" s="212"/>
      <c r="I16" s="212"/>
      <c r="J16" s="212"/>
      <c r="K16" s="212"/>
      <c r="L16" s="212">
        <v>4291892.91</v>
      </c>
      <c r="M16" s="212"/>
      <c r="N16" s="34"/>
      <c r="O16" s="33"/>
    </row>
    <row r="17" spans="1:18" ht="27" customHeight="1">
      <c r="A17" s="210" t="s">
        <v>169</v>
      </c>
      <c r="B17" s="211"/>
      <c r="C17" s="212">
        <v>487000</v>
      </c>
      <c r="D17" s="212">
        <v>277600</v>
      </c>
      <c r="E17" s="212">
        <v>127800</v>
      </c>
      <c r="F17" s="212"/>
      <c r="G17" s="212">
        <v>149800</v>
      </c>
      <c r="H17" s="212"/>
      <c r="I17" s="212"/>
      <c r="J17" s="212"/>
      <c r="K17" s="212"/>
      <c r="L17" s="212"/>
      <c r="M17" s="212"/>
      <c r="N17" s="34"/>
      <c r="O17" s="33"/>
    </row>
    <row r="18" spans="1:18" ht="27" customHeight="1">
      <c r="A18" s="210" t="s">
        <v>170</v>
      </c>
      <c r="B18" s="211"/>
      <c r="C18" s="294" t="s">
        <v>350</v>
      </c>
      <c r="D18" s="212">
        <v>1937716.81</v>
      </c>
      <c r="E18" s="212"/>
      <c r="F18" s="212"/>
      <c r="G18" s="212"/>
      <c r="H18" s="212">
        <v>1937716.81</v>
      </c>
      <c r="I18" s="212"/>
      <c r="J18" s="212"/>
      <c r="K18" s="212"/>
      <c r="L18" s="212"/>
      <c r="M18" s="212"/>
      <c r="N18" s="34"/>
      <c r="O18" s="33"/>
    </row>
    <row r="19" spans="1:18" ht="27" customHeight="1">
      <c r="A19" s="213" t="s">
        <v>171</v>
      </c>
      <c r="B19" s="214"/>
      <c r="C19" s="215">
        <v>530000</v>
      </c>
      <c r="D19" s="215">
        <v>394898.8</v>
      </c>
      <c r="E19" s="215"/>
      <c r="F19" s="215"/>
      <c r="G19" s="215">
        <v>394898.8</v>
      </c>
      <c r="H19" s="215"/>
      <c r="I19" s="215"/>
      <c r="J19" s="215"/>
      <c r="K19" s="215"/>
      <c r="L19" s="215"/>
      <c r="M19" s="215"/>
      <c r="N19" s="34"/>
      <c r="O19" s="33"/>
    </row>
    <row r="20" spans="1:18" ht="27" customHeight="1" thickBot="1">
      <c r="A20" s="338" t="s">
        <v>172</v>
      </c>
      <c r="B20" s="339"/>
      <c r="C20" s="216">
        <f>SUM(C9:C19)</f>
        <v>38465000</v>
      </c>
      <c r="D20" s="217">
        <f>SUM(D9:D19)</f>
        <v>30037695.539999999</v>
      </c>
      <c r="E20" s="218">
        <f>SUM(E9:E19)</f>
        <v>11747267.66</v>
      </c>
      <c r="F20" s="218">
        <f>SUM(F9:F19)</f>
        <v>6385632.3600000003</v>
      </c>
      <c r="G20" s="218">
        <f t="shared" ref="G20:M20" si="0">SUM(G9:G19)</f>
        <v>3091932.8</v>
      </c>
      <c r="H20" s="218">
        <f t="shared" si="0"/>
        <v>2862409.81</v>
      </c>
      <c r="I20" s="218">
        <f t="shared" si="0"/>
        <v>702560</v>
      </c>
      <c r="J20" s="218">
        <f t="shared" si="0"/>
        <v>956000</v>
      </c>
      <c r="K20" s="218">
        <f t="shared" si="0"/>
        <v>0</v>
      </c>
      <c r="L20" s="218">
        <f t="shared" si="0"/>
        <v>4291892.91</v>
      </c>
      <c r="M20" s="218">
        <f t="shared" si="0"/>
        <v>0</v>
      </c>
      <c r="N20" s="34"/>
      <c r="O20" s="34"/>
    </row>
    <row r="21" spans="1:18" ht="27" customHeight="1" thickTop="1">
      <c r="A21" s="219" t="s">
        <v>173</v>
      </c>
      <c r="B21" s="206"/>
      <c r="C21" s="220"/>
      <c r="D21" s="221"/>
      <c r="E21" s="222"/>
      <c r="F21" s="222"/>
      <c r="G21" s="222"/>
      <c r="H21" s="222"/>
      <c r="I21" s="222"/>
      <c r="J21" s="222"/>
      <c r="K21" s="222"/>
      <c r="L21" s="222"/>
      <c r="M21" s="222"/>
    </row>
    <row r="22" spans="1:18" ht="27" customHeight="1">
      <c r="A22" s="210" t="s">
        <v>174</v>
      </c>
      <c r="B22" s="211"/>
      <c r="C22" s="223">
        <v>840000</v>
      </c>
      <c r="D22" s="212">
        <v>1068618.5</v>
      </c>
      <c r="E22" s="224"/>
      <c r="F22" s="224"/>
      <c r="G22" s="224"/>
      <c r="H22" s="224"/>
      <c r="I22" s="224"/>
      <c r="J22" s="224"/>
      <c r="K22" s="224"/>
      <c r="L22" s="224"/>
      <c r="M22" s="224"/>
    </row>
    <row r="23" spans="1:18" ht="27" customHeight="1">
      <c r="A23" s="210" t="s">
        <v>175</v>
      </c>
      <c r="B23" s="211"/>
      <c r="C23" s="223">
        <v>663000</v>
      </c>
      <c r="D23" s="223">
        <v>909352.8</v>
      </c>
      <c r="E23" s="224"/>
      <c r="F23" s="224"/>
      <c r="G23" s="224"/>
      <c r="H23" s="224"/>
      <c r="I23" s="224"/>
      <c r="J23" s="224"/>
      <c r="K23" s="224"/>
      <c r="L23" s="224"/>
      <c r="M23" s="224"/>
    </row>
    <row r="24" spans="1:18" ht="27" customHeight="1">
      <c r="A24" s="210" t="s">
        <v>176</v>
      </c>
      <c r="B24" s="211"/>
      <c r="C24" s="223">
        <v>79000</v>
      </c>
      <c r="D24" s="223">
        <v>15305</v>
      </c>
      <c r="E24" s="212"/>
      <c r="F24" s="224"/>
      <c r="G24" s="224"/>
      <c r="H24" s="224"/>
      <c r="I24" s="224"/>
      <c r="J24" s="224"/>
      <c r="K24" s="224"/>
      <c r="L24" s="224"/>
      <c r="M24" s="224"/>
    </row>
    <row r="25" spans="1:18" ht="27" customHeight="1">
      <c r="A25" s="210" t="s">
        <v>177</v>
      </c>
      <c r="B25" s="211"/>
      <c r="C25" s="223">
        <v>1410000</v>
      </c>
      <c r="D25" s="223">
        <v>1219813.58</v>
      </c>
      <c r="E25" s="212"/>
      <c r="F25" s="224"/>
      <c r="G25" s="224"/>
      <c r="H25" s="224"/>
      <c r="I25" s="224"/>
      <c r="J25" s="224"/>
      <c r="K25" s="224"/>
      <c r="L25" s="224"/>
      <c r="M25" s="224"/>
    </row>
    <row r="26" spans="1:18" ht="27" customHeight="1">
      <c r="A26" s="210" t="s">
        <v>178</v>
      </c>
      <c r="B26" s="211"/>
      <c r="C26" s="223">
        <v>16180000</v>
      </c>
      <c r="D26" s="223">
        <v>17180091.829999998</v>
      </c>
      <c r="E26" s="224"/>
      <c r="F26" s="224"/>
      <c r="G26" s="224"/>
      <c r="H26" s="224"/>
      <c r="I26" s="224"/>
      <c r="J26" s="224"/>
      <c r="K26" s="224"/>
      <c r="L26" s="224"/>
      <c r="M26" s="224"/>
    </row>
    <row r="27" spans="1:18" ht="27" customHeight="1">
      <c r="A27" s="210" t="s">
        <v>179</v>
      </c>
      <c r="B27" s="211"/>
      <c r="C27" s="223">
        <v>21108000</v>
      </c>
      <c r="D27" s="223">
        <v>14390352</v>
      </c>
      <c r="E27" s="224"/>
      <c r="F27" s="224"/>
      <c r="G27" s="224"/>
      <c r="H27" s="224"/>
      <c r="I27" s="224"/>
      <c r="J27" s="224"/>
      <c r="K27" s="224"/>
      <c r="L27" s="224"/>
      <c r="M27" s="224"/>
    </row>
    <row r="28" spans="1:18" ht="27" customHeight="1">
      <c r="A28" s="213" t="s">
        <v>180</v>
      </c>
      <c r="B28" s="214"/>
      <c r="C28" s="225"/>
      <c r="D28" s="226">
        <v>270220.5</v>
      </c>
      <c r="E28" s="227"/>
      <c r="F28" s="227"/>
      <c r="G28" s="227"/>
      <c r="H28" s="227"/>
      <c r="I28" s="227"/>
      <c r="J28" s="227"/>
      <c r="K28" s="227"/>
      <c r="L28" s="227"/>
      <c r="M28" s="227"/>
    </row>
    <row r="29" spans="1:18" ht="27" customHeight="1" thickBot="1">
      <c r="A29" s="338" t="s">
        <v>181</v>
      </c>
      <c r="B29" s="339"/>
      <c r="C29" s="228">
        <f>SUM(C22:C28)</f>
        <v>40280000</v>
      </c>
      <c r="D29" s="229">
        <f>SUM(D22:D28)</f>
        <v>35053754.209999993</v>
      </c>
      <c r="E29" s="230"/>
      <c r="F29" s="230"/>
      <c r="G29" s="230"/>
      <c r="H29" s="230"/>
      <c r="I29" s="230"/>
      <c r="J29" s="230"/>
      <c r="K29" s="230"/>
      <c r="L29" s="230"/>
      <c r="M29" s="230"/>
    </row>
    <row r="30" spans="1:18" ht="27" customHeight="1" thickTop="1" thickBot="1">
      <c r="A30" s="151" t="s">
        <v>182</v>
      </c>
      <c r="B30" s="231"/>
      <c r="C30" s="232"/>
      <c r="D30" s="233">
        <f>D29-D20</f>
        <v>5016058.6699999943</v>
      </c>
      <c r="E30" s="142"/>
      <c r="F30" s="142"/>
      <c r="G30" s="142"/>
      <c r="H30" s="142"/>
      <c r="I30" s="142"/>
      <c r="J30" s="142"/>
      <c r="K30" s="142"/>
      <c r="L30" s="142"/>
      <c r="M30" s="142"/>
      <c r="N30" s="33"/>
      <c r="O30" s="33"/>
      <c r="P30" s="33"/>
      <c r="Q30" s="33"/>
      <c r="R30" s="33"/>
    </row>
    <row r="31" spans="1:18" ht="8.25" customHeight="1" thickTop="1">
      <c r="A31" s="234"/>
      <c r="B31" s="235"/>
      <c r="C31" s="232"/>
      <c r="D31" s="236"/>
      <c r="E31" s="232"/>
      <c r="F31" s="232"/>
      <c r="G31" s="232"/>
      <c r="H31" s="232"/>
      <c r="I31" s="232"/>
      <c r="J31" s="232"/>
      <c r="K31" s="232"/>
      <c r="L31" s="232"/>
      <c r="M31" s="232"/>
      <c r="N31" s="33"/>
      <c r="O31" s="33"/>
      <c r="P31" s="33"/>
      <c r="Q31" s="33"/>
      <c r="R31" s="33"/>
    </row>
    <row r="32" spans="1:18" ht="21.75" customHeight="1">
      <c r="A32" s="237"/>
      <c r="B32" s="238"/>
      <c r="C32" s="239"/>
      <c r="D32" s="238"/>
      <c r="E32" s="232"/>
      <c r="F32" s="232"/>
      <c r="G32" s="232"/>
      <c r="H32" s="232"/>
      <c r="I32" s="232"/>
      <c r="J32" s="232"/>
      <c r="K32" s="232"/>
      <c r="L32" s="232"/>
      <c r="M32" s="232"/>
    </row>
    <row r="33" spans="1:13" ht="21.75" customHeight="1">
      <c r="A33" s="237"/>
      <c r="B33" s="238"/>
      <c r="C33" s="239"/>
      <c r="D33" s="238"/>
      <c r="E33" s="237" t="s">
        <v>258</v>
      </c>
      <c r="F33" s="237"/>
      <c r="G33" s="237"/>
      <c r="H33" s="237" t="s">
        <v>258</v>
      </c>
      <c r="I33" s="237"/>
      <c r="J33" s="237"/>
      <c r="K33" s="237" t="s">
        <v>258</v>
      </c>
      <c r="L33" s="237"/>
      <c r="M33" s="237"/>
    </row>
    <row r="34" spans="1:13" ht="21.75" customHeight="1">
      <c r="A34" s="237"/>
      <c r="B34" s="238"/>
      <c r="C34" s="239"/>
      <c r="D34" s="238"/>
      <c r="E34" s="237" t="s">
        <v>243</v>
      </c>
      <c r="F34" s="237"/>
      <c r="G34" s="237"/>
      <c r="H34" s="237" t="s">
        <v>244</v>
      </c>
      <c r="I34" s="237"/>
      <c r="J34" s="237"/>
      <c r="K34" s="237" t="s">
        <v>232</v>
      </c>
      <c r="L34" s="237"/>
      <c r="M34" s="237"/>
    </row>
    <row r="35" spans="1:13" ht="21.75" customHeight="1">
      <c r="A35" s="237"/>
      <c r="B35" s="238"/>
      <c r="C35" s="239"/>
      <c r="D35" s="238"/>
      <c r="E35" s="237" t="s">
        <v>241</v>
      </c>
      <c r="F35" s="237"/>
      <c r="G35" s="237"/>
      <c r="H35" s="237" t="s">
        <v>245</v>
      </c>
      <c r="I35" s="237"/>
      <c r="J35" s="237"/>
      <c r="K35" s="237" t="s">
        <v>246</v>
      </c>
      <c r="L35" s="237"/>
      <c r="M35" s="237"/>
    </row>
    <row r="36" spans="1:13" ht="21.75" customHeight="1">
      <c r="A36" s="237"/>
      <c r="B36" s="238"/>
      <c r="C36" s="239"/>
      <c r="D36" s="238"/>
      <c r="E36" s="237" t="s">
        <v>242</v>
      </c>
      <c r="F36" s="237"/>
      <c r="G36" s="237"/>
      <c r="H36" s="237"/>
      <c r="I36" s="237"/>
      <c r="J36" s="237"/>
      <c r="K36" s="237"/>
      <c r="L36" s="237"/>
      <c r="M36" s="237"/>
    </row>
    <row r="37" spans="1:13" ht="21.75" customHeight="1">
      <c r="A37" s="237"/>
      <c r="B37" s="238"/>
      <c r="C37" s="239"/>
      <c r="D37" s="238"/>
      <c r="E37" s="237"/>
      <c r="F37" s="237"/>
      <c r="G37" s="237"/>
      <c r="H37" s="237"/>
      <c r="I37" s="237"/>
      <c r="J37" s="237"/>
      <c r="K37" s="237"/>
      <c r="L37" s="237"/>
      <c r="M37" s="237"/>
    </row>
    <row r="38" spans="1:13" ht="21.75" customHeight="1">
      <c r="A38" s="237"/>
      <c r="B38" s="238"/>
      <c r="C38" s="239"/>
      <c r="D38" s="238"/>
      <c r="E38" s="237"/>
      <c r="F38" s="237"/>
      <c r="G38" s="237"/>
      <c r="H38" s="237"/>
      <c r="I38" s="237"/>
      <c r="J38" s="237"/>
      <c r="K38" s="237"/>
      <c r="L38" s="237"/>
      <c r="M38" s="237"/>
    </row>
    <row r="39" spans="1:13" ht="21.75" customHeight="1">
      <c r="A39" s="237"/>
      <c r="B39" s="238"/>
      <c r="C39" s="239"/>
      <c r="D39" s="238"/>
      <c r="E39" s="237"/>
      <c r="F39" s="237"/>
      <c r="G39" s="237"/>
      <c r="H39" s="237"/>
      <c r="I39" s="237"/>
      <c r="J39" s="237"/>
      <c r="K39" s="237"/>
      <c r="L39" s="237"/>
      <c r="M39" s="237"/>
    </row>
    <row r="40" spans="1:13" ht="21.75" customHeight="1">
      <c r="A40" s="237"/>
      <c r="B40" s="238"/>
      <c r="C40" s="239"/>
      <c r="D40" s="238"/>
      <c r="E40" s="237"/>
      <c r="F40" s="237"/>
      <c r="G40" s="237"/>
      <c r="H40" s="237"/>
      <c r="I40" s="237"/>
      <c r="J40" s="237"/>
      <c r="K40" s="237"/>
      <c r="L40" s="237"/>
      <c r="M40" s="237"/>
    </row>
    <row r="41" spans="1:13" ht="21.75" customHeight="1">
      <c r="A41" s="237"/>
      <c r="B41" s="238"/>
      <c r="C41" s="239"/>
      <c r="D41" s="238"/>
      <c r="E41" s="237"/>
      <c r="F41" s="237"/>
      <c r="G41" s="237"/>
      <c r="H41" s="237"/>
      <c r="I41" s="237"/>
      <c r="J41" s="237"/>
      <c r="K41" s="237"/>
      <c r="L41" s="237"/>
      <c r="M41" s="237"/>
    </row>
    <row r="42" spans="1:13" ht="21.75" customHeight="1">
      <c r="A42" s="237"/>
      <c r="B42" s="238"/>
      <c r="C42" s="239"/>
      <c r="D42" s="238"/>
      <c r="E42" s="237"/>
      <c r="F42" s="237"/>
      <c r="G42" s="237"/>
      <c r="H42" s="237"/>
      <c r="I42" s="237"/>
      <c r="J42" s="237"/>
      <c r="K42" s="237"/>
      <c r="L42" s="237"/>
      <c r="M42" s="237"/>
    </row>
    <row r="43" spans="1:13" ht="21.75" customHeight="1">
      <c r="A43" s="237"/>
      <c r="B43" s="238"/>
      <c r="C43" s="239"/>
      <c r="D43" s="238"/>
      <c r="E43" s="237"/>
      <c r="F43" s="237"/>
      <c r="G43" s="237"/>
      <c r="H43" s="237"/>
      <c r="I43" s="237"/>
      <c r="J43" s="237"/>
      <c r="K43" s="237"/>
      <c r="L43" s="237"/>
      <c r="M43" s="237"/>
    </row>
    <row r="44" spans="1:13" ht="21.75" customHeight="1">
      <c r="A44" s="237"/>
      <c r="B44" s="238"/>
      <c r="C44" s="239"/>
      <c r="D44" s="238"/>
      <c r="E44" s="237"/>
      <c r="F44" s="237"/>
      <c r="G44" s="237"/>
      <c r="H44" s="237"/>
      <c r="I44" s="237"/>
      <c r="J44" s="237"/>
      <c r="K44" s="237"/>
      <c r="L44" s="237"/>
      <c r="M44" s="237"/>
    </row>
    <row r="45" spans="1:13" ht="21.75" customHeight="1">
      <c r="A45" s="237"/>
      <c r="B45" s="238"/>
      <c r="C45" s="239"/>
      <c r="D45" s="238"/>
      <c r="E45" s="237"/>
      <c r="F45" s="237"/>
      <c r="G45" s="237"/>
      <c r="H45" s="237"/>
      <c r="I45" s="237"/>
      <c r="J45" s="237"/>
      <c r="K45" s="237"/>
      <c r="L45" s="237"/>
      <c r="M45" s="237"/>
    </row>
    <row r="46" spans="1:13" ht="21.75" customHeight="1">
      <c r="A46" s="237"/>
      <c r="B46" s="238"/>
      <c r="C46" s="239"/>
      <c r="D46" s="238"/>
      <c r="E46" s="237"/>
      <c r="F46" s="237"/>
      <c r="G46" s="237"/>
      <c r="H46" s="237"/>
      <c r="I46" s="237"/>
      <c r="J46" s="237"/>
      <c r="K46" s="237"/>
      <c r="L46" s="237"/>
      <c r="M46" s="237"/>
    </row>
    <row r="47" spans="1:13" ht="21.75" customHeight="1">
      <c r="A47" s="237"/>
      <c r="B47" s="238"/>
      <c r="C47" s="239"/>
      <c r="D47" s="238"/>
      <c r="E47" s="237"/>
      <c r="F47" s="237"/>
      <c r="G47" s="237"/>
      <c r="H47" s="237"/>
      <c r="I47" s="237"/>
      <c r="J47" s="237"/>
      <c r="K47" s="237"/>
      <c r="L47" s="237"/>
      <c r="M47" s="237"/>
    </row>
    <row r="48" spans="1:13" ht="21.75" customHeight="1">
      <c r="A48" s="237"/>
      <c r="B48" s="238"/>
      <c r="C48" s="239"/>
      <c r="D48" s="238"/>
      <c r="E48" s="237"/>
      <c r="F48" s="237"/>
      <c r="G48" s="237"/>
      <c r="H48" s="237"/>
      <c r="I48" s="237"/>
      <c r="J48" s="237"/>
      <c r="K48" s="237"/>
      <c r="L48" s="237"/>
      <c r="M48" s="237"/>
    </row>
    <row r="49" spans="1:13" ht="21.75" customHeight="1">
      <c r="A49" s="237"/>
      <c r="B49" s="238"/>
      <c r="C49" s="239"/>
      <c r="D49" s="238"/>
      <c r="E49" s="237"/>
      <c r="F49" s="237"/>
      <c r="G49" s="237"/>
      <c r="H49" s="237"/>
      <c r="I49" s="237"/>
      <c r="J49" s="237"/>
      <c r="K49" s="237"/>
      <c r="L49" s="237"/>
      <c r="M49" s="237"/>
    </row>
    <row r="50" spans="1:13" ht="21.75" customHeight="1">
      <c r="A50" s="237"/>
      <c r="B50" s="238"/>
      <c r="C50" s="239"/>
      <c r="D50" s="238"/>
      <c r="E50" s="237"/>
      <c r="F50" s="237"/>
      <c r="G50" s="237"/>
      <c r="H50" s="237"/>
      <c r="I50" s="237"/>
      <c r="J50" s="237"/>
      <c r="K50" s="237"/>
      <c r="L50" s="237"/>
      <c r="M50" s="237"/>
    </row>
    <row r="51" spans="1:13" ht="21.75" customHeight="1">
      <c r="A51" s="237"/>
      <c r="B51" s="238"/>
      <c r="C51" s="239"/>
      <c r="D51" s="238"/>
      <c r="E51" s="237"/>
      <c r="F51" s="237"/>
      <c r="G51" s="237"/>
      <c r="H51" s="237"/>
      <c r="I51" s="237"/>
      <c r="J51" s="237"/>
      <c r="K51" s="237"/>
      <c r="L51" s="237"/>
      <c r="M51" s="237"/>
    </row>
    <row r="52" spans="1:13" ht="21.75" customHeight="1">
      <c r="A52" s="237"/>
      <c r="B52" s="238"/>
      <c r="C52" s="239"/>
      <c r="D52" s="238"/>
      <c r="E52" s="237"/>
      <c r="F52" s="237"/>
      <c r="G52" s="237"/>
      <c r="H52" s="237"/>
      <c r="I52" s="237"/>
      <c r="J52" s="237"/>
      <c r="K52" s="237"/>
      <c r="L52" s="237"/>
      <c r="M52" s="237"/>
    </row>
    <row r="53" spans="1:13" ht="21.75" customHeight="1">
      <c r="A53" s="237"/>
      <c r="B53" s="238"/>
      <c r="C53" s="239"/>
      <c r="D53" s="238"/>
      <c r="E53" s="237"/>
      <c r="F53" s="237"/>
      <c r="G53" s="237"/>
      <c r="H53" s="237"/>
      <c r="I53" s="237"/>
      <c r="J53" s="237"/>
      <c r="K53" s="237"/>
      <c r="L53" s="237"/>
      <c r="M53" s="237"/>
    </row>
    <row r="54" spans="1:13" ht="21.75" customHeight="1">
      <c r="A54" s="237"/>
      <c r="B54" s="238"/>
      <c r="C54" s="239"/>
      <c r="D54" s="238"/>
      <c r="E54" s="237"/>
      <c r="F54" s="237"/>
      <c r="G54" s="237"/>
      <c r="H54" s="237"/>
      <c r="I54" s="237"/>
      <c r="J54" s="237"/>
      <c r="K54" s="237"/>
      <c r="L54" s="237"/>
      <c r="M54" s="237"/>
    </row>
    <row r="55" spans="1:13" ht="21.75" customHeight="1">
      <c r="A55" s="237"/>
      <c r="B55" s="238"/>
      <c r="C55" s="239"/>
      <c r="D55" s="238"/>
      <c r="E55" s="237"/>
      <c r="F55" s="237"/>
      <c r="G55" s="237"/>
      <c r="H55" s="237"/>
      <c r="I55" s="237"/>
      <c r="J55" s="237"/>
      <c r="K55" s="237"/>
      <c r="L55" s="237"/>
      <c r="M55" s="237"/>
    </row>
    <row r="56" spans="1:13" ht="21.75" customHeight="1">
      <c r="A56" s="237"/>
      <c r="B56" s="238"/>
      <c r="C56" s="239"/>
      <c r="D56" s="238"/>
      <c r="E56" s="237"/>
      <c r="F56" s="237"/>
      <c r="G56" s="237"/>
      <c r="H56" s="237"/>
      <c r="I56" s="237"/>
      <c r="J56" s="237"/>
      <c r="K56" s="237"/>
      <c r="L56" s="237"/>
      <c r="M56" s="237"/>
    </row>
    <row r="57" spans="1:13" ht="21.75" customHeight="1">
      <c r="A57" s="237"/>
      <c r="B57" s="238"/>
      <c r="C57" s="239"/>
      <c r="D57" s="238"/>
      <c r="E57" s="237"/>
      <c r="F57" s="237"/>
      <c r="G57" s="237"/>
      <c r="H57" s="237"/>
      <c r="I57" s="237"/>
      <c r="J57" s="237"/>
      <c r="K57" s="237"/>
      <c r="L57" s="237"/>
      <c r="M57" s="237"/>
    </row>
    <row r="58" spans="1:13" ht="21.75" customHeight="1">
      <c r="A58" s="237"/>
      <c r="B58" s="238"/>
      <c r="C58" s="239"/>
      <c r="D58" s="238"/>
      <c r="E58" s="237"/>
      <c r="F58" s="237"/>
      <c r="G58" s="237"/>
      <c r="H58" s="237"/>
      <c r="I58" s="237"/>
      <c r="J58" s="237"/>
      <c r="K58" s="237"/>
      <c r="L58" s="237"/>
      <c r="M58" s="237"/>
    </row>
    <row r="59" spans="1:13" ht="21.75" customHeight="1">
      <c r="A59" s="237"/>
      <c r="B59" s="238"/>
      <c r="C59" s="239"/>
      <c r="D59" s="238"/>
      <c r="E59" s="237"/>
      <c r="F59" s="237"/>
      <c r="G59" s="237"/>
      <c r="H59" s="237"/>
      <c r="I59" s="237"/>
      <c r="J59" s="237"/>
      <c r="K59" s="237"/>
      <c r="L59" s="237"/>
      <c r="M59" s="237"/>
    </row>
  </sheetData>
  <mergeCells count="17">
    <mergeCell ref="M5:M7"/>
    <mergeCell ref="A20:B20"/>
    <mergeCell ref="A1:M1"/>
    <mergeCell ref="A2:M2"/>
    <mergeCell ref="A3:M3"/>
    <mergeCell ref="A5:B7"/>
    <mergeCell ref="C5:C7"/>
    <mergeCell ref="D5:D7"/>
    <mergeCell ref="E5:E7"/>
    <mergeCell ref="F5:F7"/>
    <mergeCell ref="G5:G7"/>
    <mergeCell ref="H5:H7"/>
    <mergeCell ref="A29:B29"/>
    <mergeCell ref="I5:I7"/>
    <mergeCell ref="J5:J6"/>
    <mergeCell ref="K5:K7"/>
    <mergeCell ref="L5:L6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O69"/>
  <sheetViews>
    <sheetView zoomScale="90" zoomScaleNormal="90" workbookViewId="0">
      <selection activeCell="E8" sqref="E8"/>
    </sheetView>
  </sheetViews>
  <sheetFormatPr defaultColWidth="9.140625" defaultRowHeight="21.75" customHeight="1"/>
  <cols>
    <col min="1" max="1" width="19" style="12" customWidth="1"/>
    <col min="2" max="2" width="22.140625" style="36" customWidth="1"/>
    <col min="3" max="3" width="19.42578125" style="35" customWidth="1"/>
    <col min="4" max="10" width="15.85546875" style="12" customWidth="1"/>
    <col min="11" max="11" width="13.42578125" style="12" customWidth="1"/>
    <col min="12" max="12" width="20.42578125" style="12" customWidth="1"/>
    <col min="13" max="13" width="12.85546875" style="12" customWidth="1"/>
    <col min="14" max="14" width="13.85546875" style="12" customWidth="1"/>
    <col min="15" max="15" width="13.42578125" style="12" customWidth="1"/>
    <col min="16" max="16" width="13.85546875" style="12" customWidth="1"/>
    <col min="17" max="17" width="18.85546875" style="12" customWidth="1"/>
    <col min="18" max="16384" width="9.140625" style="12"/>
  </cols>
  <sheetData>
    <row r="1" spans="1:15" ht="21.75" customHeight="1">
      <c r="A1" s="317" t="s">
        <v>145</v>
      </c>
      <c r="B1" s="317"/>
      <c r="C1" s="317"/>
      <c r="D1" s="317"/>
      <c r="E1" s="317"/>
      <c r="F1" s="317"/>
      <c r="G1" s="317"/>
      <c r="H1" s="317"/>
      <c r="I1" s="317"/>
      <c r="J1" s="317"/>
      <c r="K1" s="37"/>
      <c r="L1" s="37"/>
      <c r="M1" s="37"/>
      <c r="N1" s="37"/>
      <c r="O1" s="37"/>
    </row>
    <row r="2" spans="1:15" ht="21.75" customHeight="1">
      <c r="A2" s="317" t="s">
        <v>260</v>
      </c>
      <c r="B2" s="317"/>
      <c r="C2" s="317"/>
      <c r="D2" s="317"/>
      <c r="E2" s="317"/>
      <c r="F2" s="317"/>
      <c r="G2" s="317"/>
      <c r="H2" s="317"/>
      <c r="I2" s="317"/>
      <c r="J2" s="317"/>
      <c r="K2" s="37"/>
      <c r="L2" s="37"/>
      <c r="M2" s="37"/>
      <c r="N2" s="37"/>
      <c r="O2" s="37"/>
    </row>
    <row r="3" spans="1:15" ht="21.75" customHeight="1">
      <c r="A3" s="340" t="s">
        <v>349</v>
      </c>
      <c r="B3" s="340"/>
      <c r="C3" s="340"/>
      <c r="D3" s="340"/>
      <c r="E3" s="340"/>
      <c r="F3" s="340"/>
      <c r="G3" s="340"/>
      <c r="H3" s="340"/>
      <c r="I3" s="340"/>
      <c r="J3" s="340"/>
      <c r="K3" s="38"/>
      <c r="L3" s="38"/>
      <c r="M3" s="38"/>
      <c r="N3" s="38"/>
      <c r="O3" s="38"/>
    </row>
    <row r="4" spans="1:15" ht="21" customHeight="1">
      <c r="A4" s="203"/>
      <c r="B4" s="204"/>
      <c r="C4" s="177"/>
      <c r="D4" s="203"/>
      <c r="E4" s="203"/>
      <c r="F4" s="203"/>
      <c r="G4" s="203"/>
      <c r="H4" s="203"/>
      <c r="I4" s="203"/>
      <c r="J4" s="203"/>
      <c r="K4" s="27"/>
      <c r="L4" s="27"/>
      <c r="M4" s="27"/>
      <c r="N4" s="27"/>
      <c r="O4" s="27"/>
    </row>
    <row r="5" spans="1:15" s="28" customFormat="1" ht="29.25" customHeight="1">
      <c r="A5" s="341" t="s">
        <v>261</v>
      </c>
      <c r="B5" s="347" t="s">
        <v>211</v>
      </c>
      <c r="C5" s="350" t="s">
        <v>208</v>
      </c>
      <c r="D5" s="332" t="s">
        <v>149</v>
      </c>
      <c r="E5" s="332" t="s">
        <v>269</v>
      </c>
      <c r="F5" s="332" t="s">
        <v>270</v>
      </c>
      <c r="G5" s="332" t="s">
        <v>271</v>
      </c>
      <c r="H5" s="332" t="s">
        <v>272</v>
      </c>
      <c r="I5" s="334" t="s">
        <v>155</v>
      </c>
      <c r="J5" s="332" t="s">
        <v>157</v>
      </c>
      <c r="K5" s="332" t="s">
        <v>111</v>
      </c>
    </row>
    <row r="6" spans="1:15" s="28" customFormat="1" ht="29.25" customHeight="1">
      <c r="A6" s="343"/>
      <c r="B6" s="348"/>
      <c r="C6" s="351"/>
      <c r="D6" s="333"/>
      <c r="E6" s="333"/>
      <c r="F6" s="333"/>
      <c r="G6" s="333"/>
      <c r="H6" s="333"/>
      <c r="I6" s="335"/>
      <c r="J6" s="333"/>
      <c r="K6" s="333"/>
      <c r="L6" s="29"/>
    </row>
    <row r="7" spans="1:15" s="30" customFormat="1" ht="2.25" customHeight="1">
      <c r="A7" s="345"/>
      <c r="B7" s="349"/>
      <c r="C7" s="352"/>
      <c r="D7" s="337"/>
      <c r="E7" s="337"/>
      <c r="F7" s="337"/>
      <c r="G7" s="337"/>
      <c r="H7" s="337"/>
      <c r="I7" s="336"/>
      <c r="J7" s="337"/>
      <c r="K7" s="337"/>
      <c r="L7" s="31"/>
    </row>
    <row r="8" spans="1:15" ht="27" customHeight="1">
      <c r="A8" s="205" t="s">
        <v>158</v>
      </c>
      <c r="B8" s="207"/>
      <c r="C8" s="208"/>
      <c r="D8" s="209"/>
      <c r="E8" s="209"/>
      <c r="F8" s="209"/>
      <c r="G8" s="209"/>
      <c r="H8" s="209"/>
      <c r="I8" s="209"/>
      <c r="J8" s="209"/>
      <c r="K8" s="280"/>
      <c r="L8" s="32"/>
    </row>
    <row r="9" spans="1:15" ht="27" customHeight="1">
      <c r="A9" s="210" t="s">
        <v>262</v>
      </c>
      <c r="B9" s="222" t="s">
        <v>263</v>
      </c>
      <c r="C9" s="212"/>
      <c r="D9" s="212">
        <v>2624640</v>
      </c>
      <c r="E9" s="212"/>
      <c r="F9" s="212"/>
      <c r="G9" s="212"/>
      <c r="H9" s="212"/>
      <c r="I9" s="212"/>
      <c r="J9" s="212"/>
      <c r="K9" s="281">
        <f>SUM(D9:J9)</f>
        <v>2624640</v>
      </c>
      <c r="L9" s="33"/>
    </row>
    <row r="10" spans="1:15" ht="27" customHeight="1">
      <c r="A10" s="210"/>
      <c r="B10" s="210" t="s">
        <v>264</v>
      </c>
      <c r="C10" s="212"/>
      <c r="D10" s="212">
        <v>4539039</v>
      </c>
      <c r="E10" s="212">
        <v>523260</v>
      </c>
      <c r="F10" s="212">
        <v>1717075</v>
      </c>
      <c r="G10" s="212">
        <v>1075800</v>
      </c>
      <c r="H10" s="212">
        <v>429702</v>
      </c>
      <c r="I10" s="212"/>
      <c r="J10" s="212"/>
      <c r="K10" s="281">
        <f>SUM(D10:J10)</f>
        <v>8284876</v>
      </c>
      <c r="L10" s="33"/>
    </row>
    <row r="11" spans="1:15" ht="27" customHeight="1">
      <c r="A11" s="210" t="s">
        <v>265</v>
      </c>
      <c r="B11" s="210" t="s">
        <v>162</v>
      </c>
      <c r="C11" s="212"/>
      <c r="D11" s="212">
        <v>280880</v>
      </c>
      <c r="E11" s="212">
        <v>8800</v>
      </c>
      <c r="F11" s="212">
        <v>10000</v>
      </c>
      <c r="G11" s="212">
        <v>18600</v>
      </c>
      <c r="H11" s="212">
        <v>5000</v>
      </c>
      <c r="I11" s="212"/>
      <c r="J11" s="212"/>
      <c r="K11" s="281">
        <f t="shared" ref="K11:K20" si="0">SUM(D11:J11)</f>
        <v>323280</v>
      </c>
      <c r="L11" s="33"/>
    </row>
    <row r="12" spans="1:15" ht="27" customHeight="1">
      <c r="A12" s="210"/>
      <c r="B12" s="210" t="s">
        <v>163</v>
      </c>
      <c r="C12" s="212"/>
      <c r="D12" s="212">
        <v>2364248.65</v>
      </c>
      <c r="E12" s="212">
        <v>21200</v>
      </c>
      <c r="F12" s="212">
        <v>486696</v>
      </c>
      <c r="G12" s="212">
        <v>1026130</v>
      </c>
      <c r="H12" s="212">
        <v>223760</v>
      </c>
      <c r="I12" s="212">
        <v>916000</v>
      </c>
      <c r="J12" s="212"/>
      <c r="K12" s="281">
        <f t="shared" si="0"/>
        <v>5038034.6500000004</v>
      </c>
      <c r="L12" s="33"/>
    </row>
    <row r="13" spans="1:15" ht="27" customHeight="1">
      <c r="A13" s="210"/>
      <c r="B13" s="210" t="s">
        <v>164</v>
      </c>
      <c r="C13" s="212"/>
      <c r="D13" s="212">
        <v>1205882.22</v>
      </c>
      <c r="E13" s="212">
        <v>149300</v>
      </c>
      <c r="F13" s="212">
        <v>1435861.36</v>
      </c>
      <c r="G13" s="212">
        <v>351704</v>
      </c>
      <c r="H13" s="212">
        <v>8000</v>
      </c>
      <c r="I13" s="212"/>
      <c r="J13" s="212"/>
      <c r="K13" s="281">
        <f t="shared" si="0"/>
        <v>3150747.58</v>
      </c>
      <c r="L13" s="33"/>
    </row>
    <row r="14" spans="1:15" ht="27" customHeight="1">
      <c r="A14" s="210"/>
      <c r="B14" s="210" t="s">
        <v>166</v>
      </c>
      <c r="C14" s="212"/>
      <c r="D14" s="212">
        <v>534777.79</v>
      </c>
      <c r="E14" s="212"/>
      <c r="F14" s="212"/>
      <c r="G14" s="212"/>
      <c r="H14" s="212"/>
      <c r="I14" s="212"/>
      <c r="J14" s="212"/>
      <c r="K14" s="281">
        <f t="shared" si="0"/>
        <v>534777.79</v>
      </c>
      <c r="L14" s="33"/>
    </row>
    <row r="15" spans="1:15" ht="27" customHeight="1">
      <c r="A15" s="210" t="s">
        <v>266</v>
      </c>
      <c r="B15" s="210" t="s">
        <v>169</v>
      </c>
      <c r="C15" s="212"/>
      <c r="D15" s="212">
        <v>127800</v>
      </c>
      <c r="E15" s="212"/>
      <c r="F15" s="212"/>
      <c r="G15" s="212">
        <v>149800</v>
      </c>
      <c r="H15" s="212"/>
      <c r="I15" s="212"/>
      <c r="J15" s="212"/>
      <c r="K15" s="281">
        <f t="shared" si="0"/>
        <v>277600</v>
      </c>
      <c r="L15" s="33"/>
    </row>
    <row r="16" spans="1:15" ht="27" customHeight="1">
      <c r="A16" s="210"/>
      <c r="B16" s="210" t="s">
        <v>170</v>
      </c>
      <c r="C16" s="212"/>
      <c r="D16" s="212"/>
      <c r="E16" s="212"/>
      <c r="F16" s="212"/>
      <c r="G16" s="212"/>
      <c r="H16" s="212"/>
      <c r="I16" s="212"/>
      <c r="J16" s="212"/>
      <c r="K16" s="281">
        <f t="shared" si="0"/>
        <v>0</v>
      </c>
      <c r="L16" s="33"/>
    </row>
    <row r="17" spans="1:12" ht="27" customHeight="1">
      <c r="A17" s="210" t="s">
        <v>267</v>
      </c>
      <c r="B17" s="212" t="s">
        <v>171</v>
      </c>
      <c r="C17" s="212"/>
      <c r="D17" s="212"/>
      <c r="E17" s="212"/>
      <c r="F17" s="212"/>
      <c r="G17" s="212">
        <v>394898.8</v>
      </c>
      <c r="H17" s="212"/>
      <c r="I17" s="212"/>
      <c r="J17" s="212"/>
      <c r="K17" s="281">
        <f t="shared" si="0"/>
        <v>394898.8</v>
      </c>
      <c r="L17" s="33"/>
    </row>
    <row r="18" spans="1:12" ht="27" customHeight="1">
      <c r="A18" s="210" t="s">
        <v>268</v>
      </c>
      <c r="B18" s="212" t="s">
        <v>167</v>
      </c>
      <c r="C18" s="212"/>
      <c r="D18" s="212">
        <v>70000</v>
      </c>
      <c r="E18" s="212"/>
      <c r="F18" s="212">
        <v>2736000</v>
      </c>
      <c r="G18" s="212">
        <v>75000</v>
      </c>
      <c r="H18" s="212"/>
      <c r="I18" s="212">
        <v>40000</v>
      </c>
      <c r="J18" s="212"/>
      <c r="K18" s="281">
        <f t="shared" si="0"/>
        <v>2921000</v>
      </c>
      <c r="L18" s="33"/>
    </row>
    <row r="19" spans="1:12" ht="27" customHeight="1">
      <c r="A19" s="213" t="s">
        <v>157</v>
      </c>
      <c r="B19" s="215" t="s">
        <v>157</v>
      </c>
      <c r="C19" s="215"/>
      <c r="D19" s="215"/>
      <c r="E19" s="215"/>
      <c r="F19" s="215"/>
      <c r="G19" s="215"/>
      <c r="H19" s="215"/>
      <c r="I19" s="215"/>
      <c r="J19" s="215">
        <v>4279903.41</v>
      </c>
      <c r="K19" s="281">
        <f t="shared" si="0"/>
        <v>4279903.41</v>
      </c>
      <c r="L19" s="33"/>
    </row>
    <row r="20" spans="1:12" ht="27" customHeight="1" thickBot="1">
      <c r="A20" s="278" t="s">
        <v>111</v>
      </c>
      <c r="B20" s="228"/>
      <c r="C20" s="229"/>
      <c r="D20" s="279">
        <f>SUM(D9:D19)</f>
        <v>11747267.66</v>
      </c>
      <c r="E20" s="279">
        <f>SUM(E9:E19)</f>
        <v>702560</v>
      </c>
      <c r="F20" s="279">
        <f t="shared" ref="F20:J20" si="1">SUM(F9:F19)</f>
        <v>6385632.3600000003</v>
      </c>
      <c r="G20" s="279">
        <f t="shared" si="1"/>
        <v>3091932.8</v>
      </c>
      <c r="H20" s="279">
        <f t="shared" si="1"/>
        <v>666462</v>
      </c>
      <c r="I20" s="279">
        <f t="shared" si="1"/>
        <v>956000</v>
      </c>
      <c r="J20" s="279">
        <f t="shared" si="1"/>
        <v>4279903.41</v>
      </c>
      <c r="K20" s="282">
        <f t="shared" si="0"/>
        <v>27829758.23</v>
      </c>
      <c r="L20" s="34"/>
    </row>
    <row r="21" spans="1:12" ht="27" customHeight="1" thickTop="1">
      <c r="A21" s="283"/>
      <c r="B21" s="276"/>
      <c r="C21" s="277"/>
      <c r="D21" s="147"/>
      <c r="E21" s="147"/>
      <c r="F21" s="147"/>
      <c r="G21" s="147"/>
      <c r="H21" s="147"/>
      <c r="I21" s="147"/>
      <c r="J21" s="147"/>
      <c r="K21" s="284"/>
      <c r="L21" s="34"/>
    </row>
    <row r="22" spans="1:12" ht="27" customHeight="1">
      <c r="A22" s="283"/>
      <c r="B22" s="276"/>
      <c r="C22" s="277"/>
      <c r="D22" s="147"/>
      <c r="E22" s="147"/>
      <c r="F22" s="147"/>
      <c r="G22" s="147"/>
      <c r="H22" s="147"/>
      <c r="I22" s="147"/>
      <c r="J22" s="147"/>
      <c r="K22" s="284"/>
      <c r="L22" s="34"/>
    </row>
    <row r="23" spans="1:12" ht="27" customHeight="1">
      <c r="A23" s="270"/>
      <c r="B23" s="271"/>
      <c r="C23" s="272"/>
      <c r="D23" s="135"/>
      <c r="E23" s="135"/>
      <c r="F23" s="135"/>
      <c r="G23" s="135"/>
      <c r="H23" s="135"/>
      <c r="I23" s="135"/>
      <c r="J23" s="135"/>
    </row>
    <row r="24" spans="1:12" ht="27" customHeight="1">
      <c r="A24" s="135"/>
      <c r="B24" s="271"/>
      <c r="C24" s="271"/>
      <c r="D24" s="142"/>
      <c r="E24" s="142"/>
      <c r="F24" s="142"/>
      <c r="G24" s="142"/>
      <c r="H24" s="142"/>
      <c r="I24" s="142"/>
      <c r="J24" s="142"/>
    </row>
    <row r="25" spans="1:12" ht="27" customHeight="1">
      <c r="A25" s="135"/>
      <c r="B25" s="271"/>
      <c r="C25" s="136" t="s">
        <v>258</v>
      </c>
      <c r="D25" s="136"/>
      <c r="E25" s="136" t="s">
        <v>354</v>
      </c>
      <c r="F25" s="136"/>
      <c r="G25" s="136"/>
      <c r="H25" s="136" t="s">
        <v>258</v>
      </c>
      <c r="I25" s="136"/>
      <c r="J25" s="136"/>
    </row>
    <row r="26" spans="1:12" ht="27" customHeight="1">
      <c r="A26" s="135"/>
      <c r="B26" s="271"/>
      <c r="C26" s="136" t="s">
        <v>243</v>
      </c>
      <c r="D26" s="136"/>
      <c r="E26" s="136" t="s">
        <v>355</v>
      </c>
      <c r="F26" s="136"/>
      <c r="G26" s="136"/>
      <c r="H26" s="136" t="s">
        <v>353</v>
      </c>
      <c r="I26" s="136"/>
      <c r="J26" s="136"/>
    </row>
    <row r="27" spans="1:12" ht="27" customHeight="1">
      <c r="A27" s="135"/>
      <c r="B27" s="271"/>
      <c r="C27" s="136" t="s">
        <v>241</v>
      </c>
      <c r="D27" s="136"/>
      <c r="E27" s="136" t="s">
        <v>356</v>
      </c>
      <c r="F27" s="136"/>
      <c r="G27" s="136"/>
      <c r="H27" s="136" t="s">
        <v>352</v>
      </c>
      <c r="I27" s="136"/>
      <c r="J27" s="136"/>
    </row>
    <row r="28" spans="1:12" ht="27" customHeight="1">
      <c r="A28" s="135"/>
      <c r="B28" s="271"/>
      <c r="C28" s="136" t="s">
        <v>242</v>
      </c>
      <c r="D28" s="136"/>
      <c r="E28" s="136"/>
      <c r="F28" s="136"/>
      <c r="G28" s="136"/>
      <c r="H28" s="136"/>
      <c r="I28" s="136"/>
      <c r="J28" s="136"/>
    </row>
    <row r="29" spans="1:12" ht="27" customHeight="1">
      <c r="A29" s="135"/>
      <c r="B29" s="271"/>
      <c r="C29" s="271"/>
      <c r="D29" s="142"/>
      <c r="E29" s="142"/>
      <c r="F29" s="142"/>
      <c r="G29" s="142"/>
      <c r="H29" s="142"/>
      <c r="I29" s="142"/>
      <c r="J29" s="142"/>
    </row>
    <row r="30" spans="1:12" ht="27" customHeight="1">
      <c r="A30" s="135"/>
      <c r="B30" s="271"/>
      <c r="C30" s="274"/>
      <c r="D30" s="142"/>
      <c r="E30" s="142"/>
      <c r="F30" s="142"/>
      <c r="G30" s="142"/>
      <c r="H30" s="142"/>
      <c r="I30" s="142"/>
      <c r="J30" s="142"/>
    </row>
    <row r="31" spans="1:12" ht="27" customHeight="1">
      <c r="A31" s="135"/>
      <c r="B31" s="271"/>
      <c r="C31" s="274"/>
      <c r="D31" s="142"/>
      <c r="E31" s="142"/>
      <c r="F31" s="142"/>
      <c r="G31" s="142"/>
      <c r="H31" s="142"/>
      <c r="I31" s="142"/>
      <c r="J31" s="142"/>
    </row>
    <row r="32" spans="1:12" ht="27" customHeight="1">
      <c r="A32" s="135"/>
      <c r="B32" s="271"/>
      <c r="C32" s="274"/>
      <c r="D32" s="142"/>
      <c r="E32" s="142"/>
      <c r="F32" s="142"/>
      <c r="G32" s="142"/>
      <c r="H32" s="142"/>
      <c r="I32" s="142"/>
      <c r="J32" s="142"/>
    </row>
    <row r="33" spans="1:15" ht="27" customHeight="1">
      <c r="A33" s="135"/>
      <c r="B33" s="271"/>
      <c r="C33" s="274"/>
      <c r="D33" s="142"/>
      <c r="E33" s="142"/>
      <c r="F33" s="142"/>
      <c r="G33" s="142"/>
      <c r="H33" s="142"/>
      <c r="I33" s="142"/>
      <c r="J33" s="142"/>
    </row>
    <row r="34" spans="1:15" ht="27" customHeight="1">
      <c r="A34" s="135"/>
      <c r="B34" s="271"/>
      <c r="C34" s="274"/>
      <c r="D34" s="142"/>
      <c r="E34" s="142"/>
      <c r="F34" s="142"/>
      <c r="G34" s="142"/>
      <c r="H34" s="142"/>
      <c r="I34" s="142"/>
      <c r="J34" s="142"/>
    </row>
    <row r="35" spans="1:15" ht="27" customHeight="1">
      <c r="A35" s="135"/>
      <c r="B35" s="271"/>
      <c r="C35" s="274"/>
      <c r="D35" s="142"/>
      <c r="E35" s="142"/>
      <c r="F35" s="142"/>
      <c r="G35" s="142"/>
      <c r="H35" s="142"/>
      <c r="I35" s="142"/>
      <c r="J35" s="142"/>
    </row>
    <row r="36" spans="1:15" ht="27" customHeight="1">
      <c r="A36" s="135"/>
      <c r="B36" s="271"/>
      <c r="C36" s="274"/>
      <c r="D36" s="142"/>
      <c r="E36" s="142"/>
      <c r="F36" s="142"/>
      <c r="G36" s="142"/>
      <c r="H36" s="142"/>
      <c r="I36" s="142"/>
      <c r="J36" s="142"/>
    </row>
    <row r="37" spans="1:15" ht="27" customHeight="1">
      <c r="A37" s="135"/>
      <c r="B37" s="271"/>
      <c r="C37" s="274"/>
      <c r="D37" s="142"/>
      <c r="E37" s="142"/>
      <c r="F37" s="142"/>
      <c r="G37" s="142"/>
      <c r="H37" s="142"/>
      <c r="I37" s="142"/>
      <c r="J37" s="142"/>
    </row>
    <row r="38" spans="1:15" ht="27" customHeight="1">
      <c r="A38" s="135"/>
      <c r="B38" s="271"/>
      <c r="C38" s="274"/>
      <c r="D38" s="142"/>
      <c r="E38" s="142"/>
      <c r="F38" s="142"/>
      <c r="G38" s="142"/>
      <c r="H38" s="142"/>
      <c r="I38" s="142"/>
      <c r="J38" s="142"/>
    </row>
    <row r="39" spans="1:15" ht="27" customHeight="1">
      <c r="A39" s="275"/>
      <c r="B39" s="276"/>
      <c r="C39" s="277"/>
      <c r="D39" s="142"/>
      <c r="E39" s="142"/>
      <c r="F39" s="142"/>
      <c r="G39" s="142"/>
      <c r="H39" s="142"/>
      <c r="I39" s="142"/>
      <c r="J39" s="142"/>
    </row>
    <row r="40" spans="1:15" ht="27" customHeight="1">
      <c r="A40" s="151"/>
      <c r="B40" s="232"/>
      <c r="C40" s="277"/>
      <c r="D40" s="142"/>
      <c r="E40" s="142"/>
      <c r="F40" s="142"/>
      <c r="G40" s="142"/>
      <c r="H40" s="142"/>
      <c r="I40" s="142"/>
      <c r="J40" s="142"/>
      <c r="K40" s="33"/>
      <c r="L40" s="33"/>
      <c r="M40" s="33"/>
      <c r="N40" s="33"/>
      <c r="O40" s="33"/>
    </row>
    <row r="41" spans="1:15" ht="8.25" customHeight="1">
      <c r="A41" s="234"/>
      <c r="B41" s="232"/>
      <c r="C41" s="236"/>
      <c r="D41" s="232"/>
      <c r="E41" s="232"/>
      <c r="F41" s="232"/>
      <c r="G41" s="232"/>
      <c r="H41" s="232"/>
      <c r="I41" s="232"/>
      <c r="J41" s="232"/>
      <c r="K41" s="33"/>
      <c r="L41" s="33"/>
      <c r="M41" s="33"/>
      <c r="N41" s="33"/>
      <c r="O41" s="33"/>
    </row>
    <row r="42" spans="1:15" ht="21.75" customHeight="1">
      <c r="A42" s="237"/>
      <c r="B42" s="239"/>
      <c r="C42" s="238"/>
      <c r="D42" s="232"/>
      <c r="E42" s="232"/>
      <c r="F42" s="232"/>
      <c r="G42" s="232"/>
      <c r="H42" s="232"/>
      <c r="I42" s="232"/>
      <c r="J42" s="232"/>
    </row>
    <row r="43" spans="1:15" ht="21.75" customHeight="1">
      <c r="A43" s="237"/>
      <c r="B43" s="239"/>
      <c r="C43" s="238"/>
      <c r="D43" s="237" t="s">
        <v>258</v>
      </c>
      <c r="E43" s="237"/>
      <c r="F43" s="237"/>
      <c r="G43" s="237" t="s">
        <v>258</v>
      </c>
      <c r="H43" s="237"/>
      <c r="I43" s="237" t="s">
        <v>258</v>
      </c>
      <c r="J43" s="237"/>
    </row>
    <row r="44" spans="1:15" ht="21.75" customHeight="1">
      <c r="A44" s="237"/>
      <c r="B44" s="239"/>
      <c r="C44" s="238"/>
      <c r="D44" s="237" t="s">
        <v>243</v>
      </c>
      <c r="E44" s="237"/>
      <c r="F44" s="237"/>
      <c r="G44" s="237" t="s">
        <v>244</v>
      </c>
      <c r="H44" s="237"/>
      <c r="I44" s="237" t="s">
        <v>232</v>
      </c>
      <c r="J44" s="237"/>
    </row>
    <row r="45" spans="1:15" ht="21.75" customHeight="1">
      <c r="A45" s="237"/>
      <c r="B45" s="239"/>
      <c r="C45" s="238"/>
      <c r="D45" s="237" t="s">
        <v>241</v>
      </c>
      <c r="E45" s="237"/>
      <c r="F45" s="237"/>
      <c r="G45" s="237" t="s">
        <v>245</v>
      </c>
      <c r="H45" s="237"/>
      <c r="I45" s="237" t="s">
        <v>246</v>
      </c>
      <c r="J45" s="237"/>
    </row>
    <row r="46" spans="1:15" ht="21.75" customHeight="1">
      <c r="A46" s="237"/>
      <c r="B46" s="239"/>
      <c r="C46" s="238"/>
      <c r="D46" s="237" t="s">
        <v>242</v>
      </c>
      <c r="E46" s="237"/>
      <c r="F46" s="237"/>
      <c r="G46" s="237"/>
      <c r="H46" s="237"/>
      <c r="I46" s="237"/>
      <c r="J46" s="237"/>
    </row>
    <row r="47" spans="1:15" ht="21.75" customHeight="1">
      <c r="A47" s="237"/>
      <c r="B47" s="239"/>
      <c r="C47" s="238"/>
      <c r="D47" s="237"/>
      <c r="E47" s="237"/>
      <c r="F47" s="237"/>
      <c r="G47" s="237"/>
      <c r="H47" s="237"/>
      <c r="I47" s="237"/>
      <c r="J47" s="237"/>
    </row>
    <row r="48" spans="1:15" ht="21.75" customHeight="1">
      <c r="A48" s="237"/>
      <c r="B48" s="239"/>
      <c r="C48" s="238"/>
      <c r="D48" s="237"/>
      <c r="E48" s="237"/>
      <c r="F48" s="237"/>
      <c r="G48" s="237"/>
      <c r="H48" s="237"/>
      <c r="I48" s="237"/>
      <c r="J48" s="237"/>
    </row>
    <row r="49" spans="1:10" ht="21.75" customHeight="1">
      <c r="A49" s="237"/>
      <c r="B49" s="239"/>
      <c r="C49" s="238"/>
      <c r="D49" s="237"/>
      <c r="E49" s="237"/>
      <c r="F49" s="237"/>
      <c r="G49" s="237"/>
      <c r="H49" s="237"/>
      <c r="I49" s="237"/>
      <c r="J49" s="237"/>
    </row>
    <row r="50" spans="1:10" ht="21.75" customHeight="1">
      <c r="A50" s="237"/>
      <c r="B50" s="239"/>
      <c r="C50" s="238"/>
      <c r="D50" s="237"/>
      <c r="E50" s="237"/>
      <c r="F50" s="237"/>
      <c r="G50" s="237"/>
      <c r="H50" s="237"/>
      <c r="I50" s="237"/>
      <c r="J50" s="237"/>
    </row>
    <row r="51" spans="1:10" ht="21.75" customHeight="1">
      <c r="A51" s="237"/>
      <c r="B51" s="239"/>
      <c r="C51" s="238"/>
      <c r="D51" s="237"/>
      <c r="E51" s="237"/>
      <c r="F51" s="237"/>
      <c r="G51" s="237"/>
      <c r="H51" s="237"/>
      <c r="I51" s="237"/>
      <c r="J51" s="237"/>
    </row>
    <row r="52" spans="1:10" ht="21.75" customHeight="1">
      <c r="A52" s="237"/>
      <c r="B52" s="239"/>
      <c r="C52" s="238"/>
      <c r="D52" s="237"/>
      <c r="E52" s="237"/>
      <c r="F52" s="237"/>
      <c r="G52" s="237"/>
      <c r="H52" s="237"/>
      <c r="I52" s="237"/>
      <c r="J52" s="237"/>
    </row>
    <row r="53" spans="1:10" ht="21.75" customHeight="1">
      <c r="A53" s="237"/>
      <c r="B53" s="239"/>
      <c r="C53" s="238"/>
      <c r="D53" s="237"/>
      <c r="E53" s="237"/>
      <c r="F53" s="237"/>
      <c r="G53" s="237"/>
      <c r="H53" s="237"/>
      <c r="I53" s="237"/>
      <c r="J53" s="237"/>
    </row>
    <row r="54" spans="1:10" ht="21.75" customHeight="1">
      <c r="A54" s="237"/>
      <c r="B54" s="239"/>
      <c r="C54" s="238"/>
      <c r="D54" s="237"/>
      <c r="E54" s="237"/>
      <c r="F54" s="237"/>
      <c r="G54" s="237"/>
      <c r="H54" s="237"/>
      <c r="I54" s="237"/>
      <c r="J54" s="237"/>
    </row>
    <row r="55" spans="1:10" ht="21.75" customHeight="1">
      <c r="A55" s="237"/>
      <c r="B55" s="239"/>
      <c r="C55" s="238"/>
      <c r="D55" s="237"/>
      <c r="E55" s="237"/>
      <c r="F55" s="237"/>
      <c r="G55" s="237"/>
      <c r="H55" s="237"/>
      <c r="I55" s="237"/>
      <c r="J55" s="237"/>
    </row>
    <row r="56" spans="1:10" ht="21.75" customHeight="1">
      <c r="A56" s="237"/>
      <c r="B56" s="239"/>
      <c r="C56" s="238"/>
      <c r="D56" s="237"/>
      <c r="E56" s="237"/>
      <c r="F56" s="237"/>
      <c r="G56" s="237"/>
      <c r="H56" s="237"/>
      <c r="I56" s="237"/>
      <c r="J56" s="237"/>
    </row>
    <row r="57" spans="1:10" ht="21.75" customHeight="1">
      <c r="A57" s="237"/>
      <c r="B57" s="239"/>
      <c r="C57" s="238"/>
      <c r="D57" s="237"/>
      <c r="E57" s="237"/>
      <c r="F57" s="237"/>
      <c r="G57" s="237"/>
      <c r="H57" s="237"/>
      <c r="I57" s="237"/>
      <c r="J57" s="237"/>
    </row>
    <row r="58" spans="1:10" ht="21.75" customHeight="1">
      <c r="A58" s="237"/>
      <c r="B58" s="239"/>
      <c r="C58" s="238"/>
      <c r="D58" s="237"/>
      <c r="E58" s="237"/>
      <c r="F58" s="237"/>
      <c r="G58" s="237"/>
      <c r="H58" s="237"/>
      <c r="I58" s="237"/>
      <c r="J58" s="237"/>
    </row>
    <row r="59" spans="1:10" ht="21.75" customHeight="1">
      <c r="A59" s="237"/>
      <c r="B59" s="239"/>
      <c r="C59" s="238"/>
      <c r="D59" s="237"/>
      <c r="E59" s="237"/>
      <c r="F59" s="237"/>
      <c r="G59" s="237"/>
      <c r="H59" s="237"/>
      <c r="I59" s="237"/>
      <c r="J59" s="237"/>
    </row>
    <row r="60" spans="1:10" ht="21.75" customHeight="1">
      <c r="A60" s="237"/>
      <c r="B60" s="239"/>
      <c r="C60" s="238"/>
      <c r="D60" s="237"/>
      <c r="E60" s="237"/>
      <c r="F60" s="237"/>
      <c r="G60" s="237"/>
      <c r="H60" s="237"/>
      <c r="I60" s="237"/>
      <c r="J60" s="237"/>
    </row>
    <row r="61" spans="1:10" ht="21.75" customHeight="1">
      <c r="A61" s="237"/>
      <c r="B61" s="239"/>
      <c r="C61" s="238"/>
      <c r="D61" s="237"/>
      <c r="E61" s="237"/>
      <c r="F61" s="237"/>
      <c r="G61" s="237"/>
      <c r="H61" s="237"/>
      <c r="I61" s="237"/>
      <c r="J61" s="237"/>
    </row>
    <row r="62" spans="1:10" ht="21.75" customHeight="1">
      <c r="A62" s="237"/>
      <c r="B62" s="239"/>
      <c r="C62" s="238"/>
      <c r="D62" s="237"/>
      <c r="E62" s="237"/>
      <c r="F62" s="237"/>
      <c r="G62" s="237"/>
      <c r="H62" s="237"/>
      <c r="I62" s="237"/>
      <c r="J62" s="237"/>
    </row>
    <row r="63" spans="1:10" ht="21.75" customHeight="1">
      <c r="A63" s="237"/>
      <c r="B63" s="239"/>
      <c r="C63" s="238"/>
      <c r="D63" s="237"/>
      <c r="E63" s="237"/>
      <c r="F63" s="237"/>
      <c r="G63" s="237"/>
      <c r="H63" s="237"/>
      <c r="I63" s="237"/>
      <c r="J63" s="237"/>
    </row>
    <row r="64" spans="1:10" ht="21.75" customHeight="1">
      <c r="A64" s="237"/>
      <c r="B64" s="239"/>
      <c r="C64" s="238"/>
      <c r="D64" s="237"/>
      <c r="E64" s="237"/>
      <c r="F64" s="237"/>
      <c r="G64" s="237"/>
      <c r="H64" s="237"/>
      <c r="I64" s="237"/>
      <c r="J64" s="237"/>
    </row>
    <row r="65" spans="1:10" ht="21.75" customHeight="1">
      <c r="A65" s="237"/>
      <c r="B65" s="239"/>
      <c r="C65" s="238"/>
      <c r="D65" s="237"/>
      <c r="E65" s="237"/>
      <c r="F65" s="237"/>
      <c r="G65" s="237"/>
      <c r="H65" s="237"/>
      <c r="I65" s="237"/>
      <c r="J65" s="237"/>
    </row>
    <row r="66" spans="1:10" ht="21.75" customHeight="1">
      <c r="A66" s="237"/>
      <c r="B66" s="239"/>
      <c r="C66" s="238"/>
      <c r="D66" s="237"/>
      <c r="E66" s="237"/>
      <c r="F66" s="237"/>
      <c r="G66" s="237"/>
      <c r="H66" s="237"/>
      <c r="I66" s="237"/>
      <c r="J66" s="237"/>
    </row>
    <row r="67" spans="1:10" ht="21.75" customHeight="1">
      <c r="A67" s="237"/>
      <c r="B67" s="239"/>
      <c r="C67" s="238"/>
      <c r="D67" s="237"/>
      <c r="E67" s="237"/>
      <c r="F67" s="237"/>
      <c r="G67" s="237"/>
      <c r="H67" s="237"/>
      <c r="I67" s="237"/>
      <c r="J67" s="237"/>
    </row>
    <row r="68" spans="1:10" ht="21.75" customHeight="1">
      <c r="A68" s="237"/>
      <c r="B68" s="239"/>
      <c r="C68" s="238"/>
      <c r="D68" s="237"/>
      <c r="E68" s="237"/>
      <c r="F68" s="237"/>
      <c r="G68" s="237"/>
      <c r="H68" s="237"/>
      <c r="I68" s="237"/>
      <c r="J68" s="237"/>
    </row>
    <row r="69" spans="1:10" ht="21.75" customHeight="1">
      <c r="A69" s="237"/>
      <c r="B69" s="239"/>
      <c r="C69" s="238"/>
      <c r="D69" s="237"/>
      <c r="E69" s="237"/>
      <c r="F69" s="237"/>
      <c r="G69" s="237"/>
      <c r="H69" s="237"/>
      <c r="I69" s="237"/>
      <c r="J69" s="237"/>
    </row>
  </sheetData>
  <mergeCells count="14">
    <mergeCell ref="K5:K7"/>
    <mergeCell ref="H5:H7"/>
    <mergeCell ref="I5:I7"/>
    <mergeCell ref="J5:J7"/>
    <mergeCell ref="A1:J1"/>
    <mergeCell ref="A2:J2"/>
    <mergeCell ref="A3:J3"/>
    <mergeCell ref="A5:A7"/>
    <mergeCell ref="B5:B7"/>
    <mergeCell ref="C5:C7"/>
    <mergeCell ref="D5:D7"/>
    <mergeCell ref="E5:E7"/>
    <mergeCell ref="F5:F7"/>
    <mergeCell ref="G5:G7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B1:K64"/>
  <sheetViews>
    <sheetView topLeftCell="B1" zoomScale="90" zoomScaleNormal="90" workbookViewId="0">
      <selection activeCell="H24" sqref="H24"/>
    </sheetView>
  </sheetViews>
  <sheetFormatPr defaultColWidth="9.140625" defaultRowHeight="21.75" customHeight="1"/>
  <cols>
    <col min="1" max="1" width="9.140625" style="12"/>
    <col min="2" max="2" width="28.42578125" style="12" customWidth="1"/>
    <col min="3" max="3" width="34.140625" style="36" customWidth="1"/>
    <col min="4" max="4" width="30.7109375" style="35" customWidth="1"/>
    <col min="5" max="7" width="30.7109375" style="12" customWidth="1"/>
    <col min="8" max="8" width="20.42578125" style="12" customWidth="1"/>
    <col min="9" max="9" width="12.85546875" style="12" customWidth="1"/>
    <col min="10" max="10" width="13.85546875" style="12" customWidth="1"/>
    <col min="11" max="11" width="13.42578125" style="12" customWidth="1"/>
    <col min="12" max="12" width="13.85546875" style="12" customWidth="1"/>
    <col min="13" max="13" width="18.85546875" style="12" customWidth="1"/>
    <col min="14" max="16384" width="9.140625" style="12"/>
  </cols>
  <sheetData>
    <row r="1" spans="2:11" ht="21.75" customHeight="1">
      <c r="B1" s="317" t="s">
        <v>145</v>
      </c>
      <c r="C1" s="317"/>
      <c r="D1" s="317"/>
      <c r="E1" s="317"/>
      <c r="F1" s="317"/>
      <c r="G1" s="317"/>
      <c r="H1" s="317"/>
      <c r="I1" s="37"/>
      <c r="J1" s="37"/>
      <c r="K1" s="37"/>
    </row>
    <row r="2" spans="2:11" ht="21.75" customHeight="1">
      <c r="B2" s="317" t="s">
        <v>275</v>
      </c>
      <c r="C2" s="317"/>
      <c r="D2" s="317"/>
      <c r="E2" s="317"/>
      <c r="F2" s="317"/>
      <c r="G2" s="317"/>
      <c r="H2" s="317"/>
      <c r="I2" s="37"/>
      <c r="J2" s="37"/>
      <c r="K2" s="37"/>
    </row>
    <row r="3" spans="2:11" ht="21.75" customHeight="1">
      <c r="B3" s="340" t="s">
        <v>349</v>
      </c>
      <c r="C3" s="340"/>
      <c r="D3" s="340"/>
      <c r="E3" s="340"/>
      <c r="F3" s="340"/>
      <c r="G3" s="340"/>
      <c r="H3" s="340"/>
      <c r="I3" s="38"/>
      <c r="J3" s="38"/>
      <c r="K3" s="38"/>
    </row>
    <row r="4" spans="2:11" ht="21" customHeight="1">
      <c r="B4" s="203"/>
      <c r="C4" s="204"/>
      <c r="D4" s="177"/>
      <c r="E4" s="203"/>
      <c r="F4" s="203"/>
      <c r="G4" s="27"/>
      <c r="H4" s="27"/>
      <c r="I4" s="27"/>
      <c r="J4" s="27"/>
      <c r="K4" s="27"/>
    </row>
    <row r="5" spans="2:11" s="28" customFormat="1" ht="29.25" customHeight="1">
      <c r="B5" s="341" t="s">
        <v>261</v>
      </c>
      <c r="C5" s="347" t="s">
        <v>211</v>
      </c>
      <c r="D5" s="350" t="s">
        <v>208</v>
      </c>
      <c r="E5" s="332" t="s">
        <v>148</v>
      </c>
      <c r="F5" s="332" t="s">
        <v>157</v>
      </c>
      <c r="G5" s="332" t="s">
        <v>111</v>
      </c>
    </row>
    <row r="6" spans="2:11" s="28" customFormat="1" ht="29.25" customHeight="1">
      <c r="B6" s="343"/>
      <c r="C6" s="348"/>
      <c r="D6" s="351"/>
      <c r="E6" s="333"/>
      <c r="F6" s="333"/>
      <c r="G6" s="333"/>
      <c r="H6" s="29"/>
    </row>
    <row r="7" spans="2:11" s="30" customFormat="1" ht="2.25" customHeight="1">
      <c r="B7" s="345"/>
      <c r="C7" s="349"/>
      <c r="D7" s="352"/>
      <c r="E7" s="337"/>
      <c r="F7" s="337"/>
      <c r="G7" s="337"/>
      <c r="H7" s="31"/>
    </row>
    <row r="8" spans="2:11" ht="27" customHeight="1">
      <c r="B8" s="222" t="s">
        <v>157</v>
      </c>
      <c r="C8" s="222" t="s">
        <v>157</v>
      </c>
      <c r="D8" s="285"/>
      <c r="E8" s="286"/>
      <c r="F8" s="287">
        <v>4279903.41</v>
      </c>
      <c r="G8" s="288">
        <f>F8</f>
        <v>4279903.41</v>
      </c>
      <c r="H8" s="32"/>
    </row>
    <row r="9" spans="2:11" ht="27" customHeight="1">
      <c r="B9" s="210"/>
      <c r="C9" s="222"/>
      <c r="D9" s="212"/>
      <c r="E9" s="212"/>
      <c r="F9" s="212"/>
      <c r="G9" s="289"/>
      <c r="H9" s="33"/>
    </row>
    <row r="10" spans="2:11" ht="27" customHeight="1">
      <c r="B10" s="210"/>
      <c r="C10" s="210"/>
      <c r="D10" s="212"/>
      <c r="E10" s="212"/>
      <c r="F10" s="212"/>
      <c r="G10" s="289"/>
      <c r="H10" s="33"/>
    </row>
    <row r="11" spans="2:11" ht="27" customHeight="1">
      <c r="B11" s="210"/>
      <c r="C11" s="210"/>
      <c r="D11" s="212"/>
      <c r="E11" s="212"/>
      <c r="F11" s="212"/>
      <c r="G11" s="289"/>
      <c r="H11" s="33"/>
    </row>
    <row r="12" spans="2:11" ht="27" customHeight="1">
      <c r="B12" s="210"/>
      <c r="C12" s="212"/>
      <c r="D12" s="212"/>
      <c r="E12" s="212"/>
      <c r="F12" s="212"/>
      <c r="G12" s="289"/>
      <c r="H12" s="33"/>
    </row>
    <row r="13" spans="2:11" ht="27" customHeight="1">
      <c r="B13" s="210"/>
      <c r="C13" s="212"/>
      <c r="D13" s="212"/>
      <c r="E13" s="212"/>
      <c r="F13" s="212"/>
      <c r="G13" s="289"/>
      <c r="H13" s="33"/>
    </row>
    <row r="14" spans="2:11" ht="27" customHeight="1">
      <c r="B14" s="213"/>
      <c r="C14" s="215"/>
      <c r="D14" s="215"/>
      <c r="E14" s="215"/>
      <c r="F14" s="215"/>
      <c r="G14" s="289"/>
      <c r="H14" s="33"/>
    </row>
    <row r="15" spans="2:11" ht="27" customHeight="1" thickBot="1">
      <c r="B15" s="278" t="s">
        <v>111</v>
      </c>
      <c r="C15" s="228"/>
      <c r="D15" s="229"/>
      <c r="E15" s="279"/>
      <c r="F15" s="279">
        <f>SUM(F8:F14)</f>
        <v>4279903.41</v>
      </c>
      <c r="G15" s="290">
        <f>SUM(G8:G14)</f>
        <v>4279903.41</v>
      </c>
      <c r="H15" s="34"/>
    </row>
    <row r="16" spans="2:11" ht="27" customHeight="1" thickTop="1">
      <c r="B16" s="283"/>
      <c r="C16" s="276"/>
      <c r="D16" s="277"/>
      <c r="E16" s="147"/>
      <c r="F16" s="147"/>
      <c r="G16" s="284"/>
      <c r="H16" s="34"/>
    </row>
    <row r="17" spans="2:8" ht="27" customHeight="1">
      <c r="B17" s="283"/>
      <c r="C17" s="276"/>
      <c r="D17" s="277"/>
      <c r="E17" s="147"/>
      <c r="F17" s="147"/>
      <c r="G17" s="284"/>
      <c r="H17" s="34"/>
    </row>
    <row r="18" spans="2:8" ht="27" customHeight="1">
      <c r="B18" s="270"/>
      <c r="C18" s="271"/>
      <c r="D18" s="272"/>
      <c r="E18" s="135"/>
      <c r="F18" s="135"/>
    </row>
    <row r="19" spans="2:8" ht="27" customHeight="1">
      <c r="B19" s="135"/>
      <c r="C19" s="271"/>
      <c r="D19" s="271"/>
      <c r="E19" s="142"/>
      <c r="F19" s="142"/>
    </row>
    <row r="20" spans="2:8" ht="27" customHeight="1">
      <c r="B20" s="135"/>
      <c r="C20" s="271"/>
      <c r="D20" s="136" t="s">
        <v>279</v>
      </c>
      <c r="E20" s="136"/>
      <c r="F20" s="136" t="s">
        <v>258</v>
      </c>
      <c r="G20" s="136" t="s">
        <v>280</v>
      </c>
    </row>
    <row r="21" spans="2:8" ht="27" customHeight="1">
      <c r="B21" s="135"/>
      <c r="C21" s="271"/>
      <c r="D21" s="136" t="s">
        <v>283</v>
      </c>
      <c r="E21" s="136"/>
      <c r="F21" s="136" t="s">
        <v>244</v>
      </c>
      <c r="G21" s="136" t="s">
        <v>281</v>
      </c>
    </row>
    <row r="22" spans="2:8" ht="27" customHeight="1">
      <c r="B22" s="135"/>
      <c r="C22" s="271"/>
      <c r="D22" s="136" t="s">
        <v>284</v>
      </c>
      <c r="E22" s="136"/>
      <c r="F22" s="136" t="s">
        <v>245</v>
      </c>
      <c r="G22" s="136" t="s">
        <v>282</v>
      </c>
    </row>
    <row r="23" spans="2:8" ht="27" customHeight="1">
      <c r="B23" s="135"/>
      <c r="C23" s="271"/>
      <c r="D23" s="136" t="s">
        <v>285</v>
      </c>
      <c r="E23" s="136"/>
      <c r="F23" s="136"/>
      <c r="G23" s="136"/>
    </row>
    <row r="24" spans="2:8" ht="27" customHeight="1">
      <c r="B24" s="135"/>
      <c r="C24" s="271"/>
      <c r="D24" s="271"/>
      <c r="E24" s="142"/>
      <c r="F24" s="142"/>
    </row>
    <row r="25" spans="2:8" ht="27" customHeight="1">
      <c r="B25" s="135"/>
      <c r="C25" s="271"/>
      <c r="D25" s="274"/>
      <c r="E25" s="142"/>
      <c r="F25" s="142"/>
    </row>
    <row r="26" spans="2:8" ht="27" customHeight="1">
      <c r="B26" s="135"/>
      <c r="C26" s="271"/>
      <c r="D26" s="136"/>
      <c r="E26" s="142"/>
      <c r="F26" s="142"/>
    </row>
    <row r="27" spans="2:8" ht="27" customHeight="1">
      <c r="B27" s="135"/>
      <c r="C27" s="271"/>
      <c r="D27" s="136"/>
      <c r="E27" s="142"/>
      <c r="F27" s="142"/>
    </row>
    <row r="28" spans="2:8" ht="27" customHeight="1">
      <c r="B28" s="135"/>
      <c r="C28" s="271"/>
      <c r="D28" s="136"/>
      <c r="E28" s="142"/>
      <c r="F28" s="142"/>
    </row>
    <row r="29" spans="2:8" ht="27" customHeight="1">
      <c r="B29" s="135"/>
      <c r="C29" s="271"/>
      <c r="D29" s="274"/>
      <c r="E29" s="142"/>
      <c r="F29" s="142"/>
    </row>
    <row r="30" spans="2:8" ht="27" customHeight="1">
      <c r="B30" s="135"/>
      <c r="C30" s="271"/>
      <c r="D30" s="274"/>
      <c r="E30" s="142"/>
      <c r="F30" s="142"/>
    </row>
    <row r="31" spans="2:8" ht="27" customHeight="1">
      <c r="B31" s="135"/>
      <c r="C31" s="271"/>
      <c r="D31" s="274"/>
      <c r="E31" s="142"/>
      <c r="F31" s="142"/>
    </row>
    <row r="32" spans="2:8" ht="27" customHeight="1">
      <c r="B32" s="135"/>
      <c r="C32" s="271"/>
      <c r="D32" s="274"/>
      <c r="E32" s="142"/>
      <c r="F32" s="142"/>
    </row>
    <row r="33" spans="2:11" ht="27" customHeight="1">
      <c r="B33" s="135"/>
      <c r="C33" s="271"/>
      <c r="D33" s="274"/>
      <c r="E33" s="142"/>
      <c r="F33" s="142"/>
    </row>
    <row r="34" spans="2:11" ht="27" customHeight="1">
      <c r="B34" s="275"/>
      <c r="C34" s="276"/>
      <c r="D34" s="277"/>
      <c r="E34" s="142"/>
      <c r="F34" s="142"/>
    </row>
    <row r="35" spans="2:11" ht="27" customHeight="1">
      <c r="B35" s="151"/>
      <c r="C35" s="232"/>
      <c r="D35" s="277"/>
      <c r="E35" s="142"/>
      <c r="F35" s="142"/>
      <c r="G35" s="33"/>
      <c r="H35" s="33"/>
      <c r="I35" s="33"/>
      <c r="J35" s="33"/>
      <c r="K35" s="33"/>
    </row>
    <row r="36" spans="2:11" ht="8.25" customHeight="1">
      <c r="B36" s="234"/>
      <c r="C36" s="232"/>
      <c r="D36" s="236"/>
      <c r="E36" s="232"/>
      <c r="F36" s="232"/>
      <c r="G36" s="33"/>
      <c r="H36" s="33"/>
      <c r="I36" s="33"/>
      <c r="J36" s="33"/>
      <c r="K36" s="33"/>
    </row>
    <row r="37" spans="2:11" ht="21.75" customHeight="1">
      <c r="B37" s="237"/>
      <c r="C37" s="239"/>
      <c r="D37" s="238"/>
      <c r="E37" s="232"/>
      <c r="F37" s="232"/>
    </row>
    <row r="38" spans="2:11" ht="21.75" customHeight="1">
      <c r="B38" s="237"/>
      <c r="C38" s="239"/>
      <c r="D38" s="238"/>
      <c r="E38" s="237"/>
      <c r="F38" s="237"/>
    </row>
    <row r="39" spans="2:11" ht="21.75" customHeight="1">
      <c r="B39" s="237"/>
      <c r="C39" s="239"/>
      <c r="D39" s="238"/>
      <c r="E39" s="237"/>
      <c r="F39" s="237"/>
    </row>
    <row r="40" spans="2:11" ht="21.75" customHeight="1">
      <c r="B40" s="237"/>
      <c r="C40" s="239"/>
      <c r="D40" s="238"/>
      <c r="E40" s="237"/>
      <c r="F40" s="237"/>
    </row>
    <row r="41" spans="2:11" ht="21.75" customHeight="1">
      <c r="B41" s="237"/>
      <c r="C41" s="239"/>
      <c r="D41" s="238"/>
      <c r="E41" s="237"/>
      <c r="F41" s="237"/>
    </row>
    <row r="42" spans="2:11" ht="21.75" customHeight="1">
      <c r="B42" s="237"/>
      <c r="C42" s="239"/>
      <c r="D42" s="238"/>
      <c r="E42" s="237"/>
      <c r="F42" s="237"/>
    </row>
    <row r="43" spans="2:11" ht="21.75" customHeight="1">
      <c r="B43" s="237"/>
      <c r="C43" s="239"/>
      <c r="D43" s="238"/>
      <c r="E43" s="237"/>
      <c r="F43" s="237"/>
    </row>
    <row r="44" spans="2:11" ht="21.75" customHeight="1">
      <c r="B44" s="237"/>
      <c r="C44" s="239"/>
      <c r="D44" s="238"/>
      <c r="E44" s="237"/>
      <c r="F44" s="237"/>
    </row>
    <row r="45" spans="2:11" ht="21.75" customHeight="1">
      <c r="B45" s="237"/>
      <c r="C45" s="239"/>
      <c r="D45" s="238"/>
      <c r="E45" s="237"/>
      <c r="F45" s="237"/>
    </row>
    <row r="46" spans="2:11" ht="21.75" customHeight="1">
      <c r="B46" s="237"/>
      <c r="C46" s="239"/>
      <c r="D46" s="238"/>
      <c r="E46" s="237"/>
      <c r="F46" s="237"/>
    </row>
    <row r="47" spans="2:11" ht="21.75" customHeight="1">
      <c r="B47" s="237"/>
      <c r="C47" s="239"/>
      <c r="D47" s="238"/>
      <c r="E47" s="237"/>
      <c r="F47" s="237"/>
    </row>
    <row r="48" spans="2:11" ht="21.75" customHeight="1">
      <c r="B48" s="237"/>
      <c r="C48" s="239"/>
      <c r="D48" s="238"/>
      <c r="E48" s="237"/>
      <c r="F48" s="237"/>
    </row>
    <row r="49" spans="2:6" ht="21.75" customHeight="1">
      <c r="B49" s="237"/>
      <c r="C49" s="239"/>
      <c r="D49" s="238"/>
      <c r="E49" s="237"/>
      <c r="F49" s="237"/>
    </row>
    <row r="50" spans="2:6" ht="21.75" customHeight="1">
      <c r="B50" s="237"/>
      <c r="C50" s="239"/>
      <c r="D50" s="238"/>
      <c r="E50" s="237"/>
      <c r="F50" s="237"/>
    </row>
    <row r="51" spans="2:6" ht="21.75" customHeight="1">
      <c r="B51" s="237"/>
      <c r="C51" s="239"/>
      <c r="D51" s="238"/>
      <c r="E51" s="237"/>
      <c r="F51" s="237"/>
    </row>
    <row r="52" spans="2:6" ht="21.75" customHeight="1">
      <c r="B52" s="237"/>
      <c r="C52" s="239"/>
      <c r="D52" s="238"/>
      <c r="E52" s="237"/>
      <c r="F52" s="237"/>
    </row>
    <row r="53" spans="2:6" ht="21.75" customHeight="1">
      <c r="B53" s="237"/>
      <c r="C53" s="239"/>
      <c r="D53" s="238"/>
      <c r="E53" s="237"/>
      <c r="F53" s="237"/>
    </row>
    <row r="54" spans="2:6" ht="21.75" customHeight="1">
      <c r="B54" s="237"/>
      <c r="C54" s="239"/>
      <c r="D54" s="238"/>
      <c r="E54" s="237"/>
      <c r="F54" s="237"/>
    </row>
    <row r="55" spans="2:6" ht="21.75" customHeight="1">
      <c r="B55" s="237"/>
      <c r="C55" s="239"/>
      <c r="D55" s="238"/>
      <c r="E55" s="237"/>
      <c r="F55" s="237"/>
    </row>
    <row r="56" spans="2:6" ht="21.75" customHeight="1">
      <c r="B56" s="237"/>
      <c r="C56" s="239"/>
      <c r="D56" s="238"/>
      <c r="E56" s="237"/>
      <c r="F56" s="237"/>
    </row>
    <row r="57" spans="2:6" ht="21.75" customHeight="1">
      <c r="B57" s="237"/>
      <c r="C57" s="239"/>
      <c r="D57" s="238"/>
      <c r="E57" s="237"/>
      <c r="F57" s="237"/>
    </row>
    <row r="58" spans="2:6" ht="21.75" customHeight="1">
      <c r="B58" s="237"/>
      <c r="C58" s="239"/>
      <c r="D58" s="238"/>
      <c r="E58" s="237"/>
      <c r="F58" s="237"/>
    </row>
    <row r="59" spans="2:6" ht="21.75" customHeight="1">
      <c r="B59" s="237"/>
      <c r="C59" s="239"/>
      <c r="D59" s="238"/>
      <c r="E59" s="237"/>
      <c r="F59" s="237"/>
    </row>
    <row r="60" spans="2:6" ht="21.75" customHeight="1">
      <c r="B60" s="237"/>
      <c r="C60" s="239"/>
      <c r="D60" s="238"/>
      <c r="E60" s="237"/>
      <c r="F60" s="237"/>
    </row>
    <row r="61" spans="2:6" ht="21.75" customHeight="1">
      <c r="B61" s="237"/>
      <c r="C61" s="239"/>
      <c r="D61" s="238"/>
      <c r="E61" s="237"/>
      <c r="F61" s="237"/>
    </row>
    <row r="62" spans="2:6" ht="21.75" customHeight="1">
      <c r="B62" s="237"/>
      <c r="C62" s="239"/>
      <c r="D62" s="238"/>
      <c r="E62" s="237"/>
      <c r="F62" s="237"/>
    </row>
    <row r="63" spans="2:6" ht="21.75" customHeight="1">
      <c r="B63" s="237"/>
      <c r="C63" s="239"/>
      <c r="D63" s="238"/>
      <c r="E63" s="237"/>
      <c r="F63" s="237"/>
    </row>
    <row r="64" spans="2:6" ht="21.75" customHeight="1">
      <c r="B64" s="237"/>
      <c r="C64" s="239"/>
      <c r="D64" s="238"/>
      <c r="E64" s="237"/>
      <c r="F64" s="237"/>
    </row>
  </sheetData>
  <mergeCells count="9">
    <mergeCell ref="B1:H1"/>
    <mergeCell ref="B2:H2"/>
    <mergeCell ref="B3:H3"/>
    <mergeCell ref="F5:F7"/>
    <mergeCell ref="G5:G7"/>
    <mergeCell ref="B5:B7"/>
    <mergeCell ref="C5:C7"/>
    <mergeCell ref="D5:D7"/>
    <mergeCell ref="E5:E7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B1:M69"/>
  <sheetViews>
    <sheetView zoomScale="90" zoomScaleNormal="90" workbookViewId="0">
      <selection activeCell="H14" sqref="H14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6" customWidth="1"/>
    <col min="4" max="5" width="25.7109375" style="35" customWidth="1"/>
    <col min="6" max="9" width="25.7109375" style="12" customWidth="1"/>
    <col min="10" max="10" width="20.42578125" style="12" customWidth="1"/>
    <col min="11" max="11" width="12.85546875" style="12" customWidth="1"/>
    <col min="12" max="12" width="13.85546875" style="12" customWidth="1"/>
    <col min="13" max="13" width="13.42578125" style="12" customWidth="1"/>
    <col min="14" max="14" width="13.85546875" style="12" customWidth="1"/>
    <col min="15" max="15" width="18.85546875" style="12" customWidth="1"/>
    <col min="16" max="16384" width="9.140625" style="12"/>
  </cols>
  <sheetData>
    <row r="1" spans="2:13" ht="21.75" customHeight="1">
      <c r="B1" s="317" t="s">
        <v>145</v>
      </c>
      <c r="C1" s="317"/>
      <c r="D1" s="317"/>
      <c r="E1" s="317"/>
      <c r="F1" s="317"/>
      <c r="G1" s="317"/>
      <c r="H1" s="317"/>
      <c r="I1" s="37"/>
      <c r="J1" s="37"/>
      <c r="K1" s="37"/>
      <c r="L1" s="37"/>
      <c r="M1" s="37"/>
    </row>
    <row r="2" spans="2:13" ht="21.75" customHeight="1">
      <c r="B2" s="317" t="s">
        <v>278</v>
      </c>
      <c r="C2" s="317"/>
      <c r="D2" s="317"/>
      <c r="E2" s="317"/>
      <c r="F2" s="317"/>
      <c r="G2" s="317"/>
      <c r="H2" s="317"/>
      <c r="I2" s="37"/>
      <c r="J2" s="37"/>
      <c r="K2" s="37"/>
      <c r="L2" s="37"/>
      <c r="M2" s="37"/>
    </row>
    <row r="3" spans="2:13" ht="21.75" customHeight="1">
      <c r="B3" s="340" t="s">
        <v>349</v>
      </c>
      <c r="C3" s="340"/>
      <c r="D3" s="340"/>
      <c r="E3" s="340"/>
      <c r="F3" s="340"/>
      <c r="G3" s="340"/>
      <c r="H3" s="340"/>
      <c r="I3" s="38"/>
      <c r="J3" s="38"/>
      <c r="K3" s="38"/>
      <c r="L3" s="38"/>
      <c r="M3" s="38"/>
    </row>
    <row r="4" spans="2:13" ht="21" customHeight="1">
      <c r="B4" s="203"/>
      <c r="C4" s="204"/>
      <c r="D4" s="177"/>
      <c r="E4" s="177"/>
      <c r="F4" s="203"/>
      <c r="G4" s="203"/>
      <c r="H4" s="203"/>
      <c r="I4" s="27"/>
      <c r="J4" s="27"/>
      <c r="K4" s="27"/>
      <c r="L4" s="27"/>
      <c r="M4" s="27"/>
    </row>
    <row r="5" spans="2:13" s="28" customFormat="1" ht="29.25" customHeight="1">
      <c r="B5" s="341" t="s">
        <v>261</v>
      </c>
      <c r="C5" s="347" t="s">
        <v>211</v>
      </c>
      <c r="D5" s="350" t="s">
        <v>208</v>
      </c>
      <c r="E5" s="350" t="s">
        <v>148</v>
      </c>
      <c r="F5" s="332" t="s">
        <v>149</v>
      </c>
      <c r="G5" s="332" t="s">
        <v>276</v>
      </c>
      <c r="H5" s="332" t="s">
        <v>277</v>
      </c>
      <c r="I5" s="332" t="s">
        <v>111</v>
      </c>
    </row>
    <row r="6" spans="2:13" s="28" customFormat="1" ht="29.25" customHeight="1">
      <c r="B6" s="343"/>
      <c r="C6" s="348"/>
      <c r="D6" s="351"/>
      <c r="E6" s="351"/>
      <c r="F6" s="333"/>
      <c r="G6" s="333"/>
      <c r="H6" s="333"/>
      <c r="I6" s="333"/>
      <c r="J6" s="29"/>
    </row>
    <row r="7" spans="2:13" s="30" customFormat="1" ht="2.25" customHeight="1">
      <c r="B7" s="345"/>
      <c r="C7" s="349"/>
      <c r="D7" s="352"/>
      <c r="E7" s="352"/>
      <c r="F7" s="337"/>
      <c r="G7" s="337"/>
      <c r="H7" s="337"/>
      <c r="I7" s="337"/>
      <c r="J7" s="31"/>
    </row>
    <row r="8" spans="2:13" ht="27" customHeight="1">
      <c r="B8" s="205" t="s">
        <v>158</v>
      </c>
      <c r="C8" s="207"/>
      <c r="D8" s="208"/>
      <c r="E8" s="208"/>
      <c r="F8" s="209"/>
      <c r="G8" s="209"/>
      <c r="H8" s="209"/>
      <c r="I8" s="280"/>
      <c r="J8" s="32"/>
    </row>
    <row r="9" spans="2:13" ht="27" customHeight="1">
      <c r="B9" s="210" t="s">
        <v>262</v>
      </c>
      <c r="C9" s="222" t="s">
        <v>263</v>
      </c>
      <c r="D9" s="212"/>
      <c r="E9" s="212"/>
      <c r="F9" s="212">
        <v>2624640</v>
      </c>
      <c r="G9" s="212"/>
      <c r="H9" s="212"/>
      <c r="I9" s="281">
        <f t="shared" ref="I9:I20" si="0">SUM(F9:H9)</f>
        <v>2624640</v>
      </c>
      <c r="J9" s="33"/>
    </row>
    <row r="10" spans="2:13" ht="27" customHeight="1">
      <c r="B10" s="210"/>
      <c r="C10" s="210" t="s">
        <v>264</v>
      </c>
      <c r="D10" s="212"/>
      <c r="E10" s="212"/>
      <c r="F10" s="212">
        <v>3407679</v>
      </c>
      <c r="G10" s="212"/>
      <c r="H10" s="212">
        <v>1131360</v>
      </c>
      <c r="I10" s="281">
        <f t="shared" si="0"/>
        <v>4539039</v>
      </c>
      <c r="J10" s="33"/>
    </row>
    <row r="11" spans="2:13" ht="27" customHeight="1">
      <c r="B11" s="210" t="s">
        <v>265</v>
      </c>
      <c r="C11" s="210" t="s">
        <v>162</v>
      </c>
      <c r="D11" s="212"/>
      <c r="E11" s="212"/>
      <c r="F11" s="212">
        <v>268880</v>
      </c>
      <c r="G11" s="212"/>
      <c r="H11" s="212">
        <v>12000</v>
      </c>
      <c r="I11" s="281">
        <f t="shared" si="0"/>
        <v>280880</v>
      </c>
      <c r="J11" s="33"/>
    </row>
    <row r="12" spans="2:13" ht="27" customHeight="1">
      <c r="B12" s="210"/>
      <c r="C12" s="210" t="s">
        <v>163</v>
      </c>
      <c r="D12" s="212"/>
      <c r="E12" s="212"/>
      <c r="F12" s="212">
        <v>1680091.7</v>
      </c>
      <c r="G12" s="212"/>
      <c r="H12" s="212">
        <v>684156.95</v>
      </c>
      <c r="I12" s="281">
        <f t="shared" si="0"/>
        <v>2364248.65</v>
      </c>
      <c r="J12" s="33"/>
    </row>
    <row r="13" spans="2:13" ht="27" customHeight="1">
      <c r="B13" s="210"/>
      <c r="C13" s="210" t="s">
        <v>164</v>
      </c>
      <c r="D13" s="212"/>
      <c r="E13" s="212"/>
      <c r="F13" s="212">
        <v>1158189.72</v>
      </c>
      <c r="G13" s="212">
        <v>23670</v>
      </c>
      <c r="H13" s="212">
        <v>24022.5</v>
      </c>
      <c r="I13" s="281">
        <f t="shared" si="0"/>
        <v>1205882.22</v>
      </c>
      <c r="J13" s="33"/>
    </row>
    <row r="14" spans="2:13" ht="27" customHeight="1">
      <c r="B14" s="210"/>
      <c r="C14" s="210" t="s">
        <v>166</v>
      </c>
      <c r="D14" s="212"/>
      <c r="E14" s="212"/>
      <c r="F14" s="212">
        <v>534777.79</v>
      </c>
      <c r="G14" s="212"/>
      <c r="H14" s="212"/>
      <c r="I14" s="281">
        <f t="shared" si="0"/>
        <v>534777.79</v>
      </c>
      <c r="J14" s="33"/>
    </row>
    <row r="15" spans="2:13" ht="27" customHeight="1">
      <c r="B15" s="210" t="s">
        <v>266</v>
      </c>
      <c r="C15" s="210" t="s">
        <v>169</v>
      </c>
      <c r="D15" s="212"/>
      <c r="E15" s="212"/>
      <c r="F15" s="212">
        <v>127800</v>
      </c>
      <c r="G15" s="212"/>
      <c r="H15" s="212"/>
      <c r="I15" s="281">
        <f t="shared" si="0"/>
        <v>127800</v>
      </c>
      <c r="J15" s="33"/>
    </row>
    <row r="16" spans="2:13" ht="27" customHeight="1">
      <c r="B16" s="210"/>
      <c r="C16" s="210" t="s">
        <v>170</v>
      </c>
      <c r="D16" s="212"/>
      <c r="E16" s="212"/>
      <c r="F16" s="212"/>
      <c r="G16" s="212"/>
      <c r="H16" s="212"/>
      <c r="I16" s="281">
        <f t="shared" si="0"/>
        <v>0</v>
      </c>
      <c r="J16" s="33"/>
    </row>
    <row r="17" spans="2:10" ht="27" customHeight="1">
      <c r="B17" s="210" t="s">
        <v>267</v>
      </c>
      <c r="C17" s="212" t="s">
        <v>171</v>
      </c>
      <c r="D17" s="212"/>
      <c r="E17" s="212"/>
      <c r="F17" s="212"/>
      <c r="G17" s="212"/>
      <c r="H17" s="212"/>
      <c r="I17" s="281">
        <f t="shared" si="0"/>
        <v>0</v>
      </c>
      <c r="J17" s="33"/>
    </row>
    <row r="18" spans="2:10" ht="27" customHeight="1">
      <c r="B18" s="210" t="s">
        <v>268</v>
      </c>
      <c r="C18" s="212" t="s">
        <v>167</v>
      </c>
      <c r="D18" s="212"/>
      <c r="E18" s="212"/>
      <c r="F18" s="212">
        <v>70000</v>
      </c>
      <c r="G18" s="212"/>
      <c r="H18" s="212"/>
      <c r="I18" s="281">
        <f t="shared" si="0"/>
        <v>70000</v>
      </c>
      <c r="J18" s="33"/>
    </row>
    <row r="19" spans="2:10" ht="27" customHeight="1">
      <c r="B19" s="213" t="s">
        <v>157</v>
      </c>
      <c r="C19" s="215" t="s">
        <v>157</v>
      </c>
      <c r="D19" s="215"/>
      <c r="E19" s="215"/>
      <c r="F19" s="215"/>
      <c r="G19" s="215"/>
      <c r="H19" s="215"/>
      <c r="I19" s="281">
        <f t="shared" si="0"/>
        <v>0</v>
      </c>
      <c r="J19" s="33"/>
    </row>
    <row r="20" spans="2:10" ht="27" customHeight="1" thickBot="1">
      <c r="B20" s="278" t="s">
        <v>111</v>
      </c>
      <c r="C20" s="228"/>
      <c r="D20" s="229"/>
      <c r="E20" s="229"/>
      <c r="F20" s="279">
        <f>SUM(F9:F19)</f>
        <v>9872058.2100000009</v>
      </c>
      <c r="G20" s="279">
        <f>SUM(G13:G19)</f>
        <v>23670</v>
      </c>
      <c r="H20" s="279">
        <f t="shared" ref="H20" si="1">SUM(H9:H19)</f>
        <v>1851539.45</v>
      </c>
      <c r="I20" s="282">
        <f t="shared" si="0"/>
        <v>11747267.66</v>
      </c>
      <c r="J20" s="34"/>
    </row>
    <row r="21" spans="2:10" ht="27" customHeight="1" thickTop="1">
      <c r="B21" s="283"/>
      <c r="C21" s="276"/>
      <c r="D21" s="277"/>
      <c r="E21" s="277"/>
      <c r="F21" s="147"/>
      <c r="G21" s="147"/>
      <c r="H21" s="147"/>
      <c r="I21" s="284"/>
      <c r="J21" s="34"/>
    </row>
    <row r="22" spans="2:10" ht="27" customHeight="1">
      <c r="B22" s="283"/>
      <c r="C22" s="276"/>
      <c r="D22" s="277"/>
      <c r="E22" s="277"/>
      <c r="F22" s="147"/>
      <c r="G22" s="147"/>
      <c r="H22" s="147"/>
      <c r="I22" s="284"/>
      <c r="J22" s="34"/>
    </row>
    <row r="23" spans="2:10" ht="27" customHeight="1">
      <c r="B23" s="270"/>
      <c r="C23" s="271"/>
      <c r="D23" s="272"/>
      <c r="E23" s="272"/>
      <c r="F23" s="135"/>
      <c r="G23" s="135"/>
      <c r="H23" s="135"/>
    </row>
    <row r="24" spans="2:10" ht="27" customHeight="1">
      <c r="B24" s="135"/>
      <c r="C24" s="271"/>
      <c r="D24" s="271"/>
      <c r="E24" s="136" t="s">
        <v>258</v>
      </c>
      <c r="F24" s="136"/>
      <c r="G24" s="136" t="s">
        <v>258</v>
      </c>
      <c r="H24" s="142"/>
      <c r="I24" s="136" t="s">
        <v>258</v>
      </c>
    </row>
    <row r="25" spans="2:10" ht="27" customHeight="1">
      <c r="B25" s="135"/>
      <c r="C25" s="271"/>
      <c r="D25" s="271"/>
      <c r="E25" s="136" t="s">
        <v>243</v>
      </c>
      <c r="F25" s="136"/>
      <c r="G25" s="136" t="s">
        <v>244</v>
      </c>
      <c r="H25" s="136"/>
      <c r="I25" s="136" t="s">
        <v>232</v>
      </c>
    </row>
    <row r="26" spans="2:10" ht="27" customHeight="1">
      <c r="B26" s="135"/>
      <c r="C26" s="271"/>
      <c r="D26" s="271"/>
      <c r="E26" s="136" t="s">
        <v>241</v>
      </c>
      <c r="F26" s="136"/>
      <c r="G26" s="136" t="s">
        <v>245</v>
      </c>
      <c r="H26" s="136"/>
      <c r="I26" s="136" t="s">
        <v>246</v>
      </c>
    </row>
    <row r="27" spans="2:10" ht="27" customHeight="1">
      <c r="B27" s="135"/>
      <c r="C27" s="271"/>
      <c r="D27" s="271"/>
      <c r="E27" s="136" t="s">
        <v>242</v>
      </c>
      <c r="F27" s="136"/>
      <c r="G27" s="136"/>
      <c r="H27" s="136"/>
    </row>
    <row r="28" spans="2:10" ht="27" customHeight="1">
      <c r="B28" s="135"/>
      <c r="C28" s="271"/>
      <c r="D28" s="271"/>
      <c r="E28" s="271"/>
      <c r="F28" s="142"/>
      <c r="G28" s="136"/>
      <c r="H28" s="136"/>
    </row>
    <row r="29" spans="2:10" ht="27" customHeight="1">
      <c r="B29" s="135"/>
      <c r="C29" s="271"/>
      <c r="D29" s="271"/>
      <c r="E29" s="271"/>
      <c r="F29" s="142"/>
      <c r="G29" s="142"/>
      <c r="H29" s="142"/>
    </row>
    <row r="30" spans="2:10" ht="27" customHeight="1">
      <c r="B30" s="135"/>
      <c r="C30" s="271"/>
      <c r="D30" s="274"/>
      <c r="E30" s="136"/>
      <c r="F30" s="142"/>
      <c r="G30" s="142"/>
      <c r="H30" s="142"/>
    </row>
    <row r="31" spans="2:10" ht="27" customHeight="1">
      <c r="B31" s="135"/>
      <c r="C31" s="271"/>
      <c r="D31" s="274"/>
      <c r="E31" s="136"/>
      <c r="F31" s="142"/>
      <c r="G31" s="142"/>
      <c r="H31" s="142"/>
    </row>
    <row r="32" spans="2:10" ht="27" customHeight="1">
      <c r="B32" s="135"/>
      <c r="C32" s="271"/>
      <c r="D32" s="274"/>
      <c r="E32" s="136"/>
      <c r="F32" s="142"/>
      <c r="G32" s="142"/>
      <c r="H32" s="142"/>
    </row>
    <row r="33" spans="2:13" ht="27" customHeight="1">
      <c r="B33" s="135"/>
      <c r="C33" s="271"/>
      <c r="D33" s="274"/>
      <c r="E33" s="274"/>
      <c r="F33" s="142"/>
      <c r="G33" s="142"/>
      <c r="H33" s="142"/>
    </row>
    <row r="34" spans="2:13" ht="27" customHeight="1">
      <c r="B34" s="135"/>
      <c r="C34" s="271"/>
      <c r="D34" s="274"/>
      <c r="E34" s="274"/>
      <c r="F34" s="142"/>
      <c r="G34" s="142"/>
      <c r="H34" s="142"/>
    </row>
    <row r="35" spans="2:13" ht="27" customHeight="1">
      <c r="B35" s="135"/>
      <c r="C35" s="271"/>
      <c r="D35" s="274"/>
      <c r="E35" s="274"/>
      <c r="F35" s="142"/>
      <c r="G35" s="142"/>
      <c r="H35" s="142"/>
    </row>
    <row r="36" spans="2:13" ht="27" customHeight="1">
      <c r="B36" s="135"/>
      <c r="C36" s="271"/>
      <c r="D36" s="274"/>
      <c r="E36" s="274"/>
      <c r="F36" s="142"/>
      <c r="G36" s="142"/>
      <c r="H36" s="142"/>
    </row>
    <row r="37" spans="2:13" ht="27" customHeight="1">
      <c r="B37" s="135"/>
      <c r="C37" s="271"/>
      <c r="D37" s="274"/>
      <c r="E37" s="274"/>
      <c r="F37" s="142"/>
      <c r="G37" s="142"/>
      <c r="H37" s="142"/>
    </row>
    <row r="38" spans="2:13" ht="27" customHeight="1">
      <c r="B38" s="135"/>
      <c r="C38" s="271"/>
      <c r="D38" s="274"/>
      <c r="E38" s="274"/>
      <c r="F38" s="142"/>
      <c r="G38" s="142"/>
      <c r="H38" s="142"/>
    </row>
    <row r="39" spans="2:13" ht="27" customHeight="1">
      <c r="B39" s="275"/>
      <c r="C39" s="276"/>
      <c r="D39" s="277"/>
      <c r="E39" s="277"/>
      <c r="F39" s="142"/>
      <c r="G39" s="142"/>
      <c r="H39" s="142"/>
    </row>
    <row r="40" spans="2:13" ht="27" customHeight="1">
      <c r="B40" s="151"/>
      <c r="C40" s="232"/>
      <c r="D40" s="277"/>
      <c r="E40" s="277"/>
      <c r="F40" s="142"/>
      <c r="G40" s="142"/>
      <c r="H40" s="142"/>
      <c r="I40" s="33"/>
      <c r="J40" s="33"/>
      <c r="K40" s="33"/>
      <c r="L40" s="33"/>
      <c r="M40" s="33"/>
    </row>
    <row r="41" spans="2:13" ht="8.25" customHeight="1">
      <c r="B41" s="234"/>
      <c r="C41" s="232"/>
      <c r="D41" s="236"/>
      <c r="E41" s="236"/>
      <c r="F41" s="232"/>
      <c r="G41" s="232"/>
      <c r="H41" s="232"/>
      <c r="I41" s="33"/>
      <c r="J41" s="33"/>
      <c r="K41" s="33"/>
      <c r="L41" s="33"/>
      <c r="M41" s="33"/>
    </row>
    <row r="42" spans="2:13" ht="21.75" customHeight="1">
      <c r="B42" s="237"/>
      <c r="C42" s="239"/>
      <c r="D42" s="238"/>
      <c r="E42" s="238"/>
      <c r="F42" s="232"/>
      <c r="G42" s="232"/>
      <c r="H42" s="232"/>
    </row>
    <row r="43" spans="2:13" ht="21.75" customHeight="1">
      <c r="B43" s="237"/>
      <c r="C43" s="239"/>
      <c r="D43" s="238"/>
      <c r="E43" s="238"/>
      <c r="F43" s="237" t="s">
        <v>258</v>
      </c>
      <c r="G43" s="237"/>
      <c r="H43" s="237"/>
    </row>
    <row r="44" spans="2:13" ht="21.75" customHeight="1">
      <c r="B44" s="237"/>
      <c r="C44" s="239"/>
      <c r="D44" s="238"/>
      <c r="E44" s="238"/>
      <c r="F44" s="237" t="s">
        <v>243</v>
      </c>
      <c r="G44" s="237"/>
      <c r="H44" s="237"/>
    </row>
    <row r="45" spans="2:13" ht="21.75" customHeight="1">
      <c r="B45" s="237"/>
      <c r="C45" s="239"/>
      <c r="D45" s="238"/>
      <c r="E45" s="238"/>
      <c r="F45" s="237" t="s">
        <v>241</v>
      </c>
      <c r="G45" s="237"/>
      <c r="H45" s="237"/>
    </row>
    <row r="46" spans="2:13" ht="21.75" customHeight="1">
      <c r="B46" s="237"/>
      <c r="C46" s="239"/>
      <c r="D46" s="238"/>
      <c r="E46" s="238"/>
      <c r="F46" s="237" t="s">
        <v>242</v>
      </c>
      <c r="G46" s="237"/>
      <c r="H46" s="237"/>
    </row>
    <row r="47" spans="2:13" ht="21.75" customHeight="1">
      <c r="B47" s="237"/>
      <c r="C47" s="239"/>
      <c r="D47" s="238"/>
      <c r="E47" s="238"/>
      <c r="F47" s="237"/>
      <c r="G47" s="237"/>
      <c r="H47" s="237"/>
    </row>
    <row r="48" spans="2:13" ht="21.75" customHeight="1">
      <c r="B48" s="237"/>
      <c r="C48" s="239"/>
      <c r="D48" s="238"/>
      <c r="E48" s="238"/>
      <c r="F48" s="237"/>
      <c r="G48" s="237"/>
      <c r="H48" s="237"/>
    </row>
    <row r="49" spans="2:8" ht="21.75" customHeight="1">
      <c r="B49" s="237"/>
      <c r="C49" s="239"/>
      <c r="D49" s="238"/>
      <c r="E49" s="238"/>
      <c r="F49" s="237"/>
      <c r="G49" s="237"/>
      <c r="H49" s="237"/>
    </row>
    <row r="50" spans="2:8" ht="21.75" customHeight="1">
      <c r="B50" s="237"/>
      <c r="C50" s="239"/>
      <c r="D50" s="238"/>
      <c r="E50" s="238"/>
      <c r="F50" s="237"/>
      <c r="G50" s="237"/>
      <c r="H50" s="237"/>
    </row>
    <row r="51" spans="2:8" ht="21.75" customHeight="1">
      <c r="B51" s="237"/>
      <c r="C51" s="239"/>
      <c r="D51" s="238"/>
      <c r="E51" s="238"/>
      <c r="F51" s="237"/>
      <c r="G51" s="237"/>
      <c r="H51" s="237"/>
    </row>
    <row r="52" spans="2:8" ht="21.75" customHeight="1">
      <c r="B52" s="237"/>
      <c r="C52" s="239"/>
      <c r="D52" s="238"/>
      <c r="E52" s="238"/>
      <c r="F52" s="237"/>
      <c r="G52" s="237"/>
      <c r="H52" s="237"/>
    </row>
    <row r="53" spans="2:8" ht="21.75" customHeight="1">
      <c r="B53" s="237"/>
      <c r="C53" s="239"/>
      <c r="D53" s="238"/>
      <c r="E53" s="238"/>
      <c r="F53" s="237"/>
      <c r="G53" s="237"/>
      <c r="H53" s="237"/>
    </row>
    <row r="54" spans="2:8" ht="21.75" customHeight="1">
      <c r="B54" s="237"/>
      <c r="C54" s="239"/>
      <c r="D54" s="238"/>
      <c r="E54" s="238"/>
      <c r="F54" s="237"/>
      <c r="G54" s="237"/>
      <c r="H54" s="237"/>
    </row>
    <row r="55" spans="2:8" ht="21.75" customHeight="1">
      <c r="B55" s="237"/>
      <c r="C55" s="239"/>
      <c r="D55" s="238"/>
      <c r="E55" s="238"/>
      <c r="F55" s="237"/>
      <c r="G55" s="237"/>
      <c r="H55" s="237"/>
    </row>
    <row r="56" spans="2:8" ht="21.75" customHeight="1">
      <c r="B56" s="237"/>
      <c r="C56" s="239"/>
      <c r="D56" s="238"/>
      <c r="E56" s="238"/>
      <c r="F56" s="237"/>
      <c r="G56" s="237"/>
      <c r="H56" s="237"/>
    </row>
    <row r="57" spans="2:8" ht="21.75" customHeight="1">
      <c r="B57" s="237"/>
      <c r="C57" s="239"/>
      <c r="D57" s="238"/>
      <c r="E57" s="238"/>
      <c r="F57" s="237"/>
      <c r="G57" s="237"/>
      <c r="H57" s="237"/>
    </row>
    <row r="58" spans="2:8" ht="21.75" customHeight="1">
      <c r="B58" s="237"/>
      <c r="C58" s="239"/>
      <c r="D58" s="238"/>
      <c r="E58" s="238"/>
      <c r="F58" s="237"/>
      <c r="G58" s="237"/>
      <c r="H58" s="237"/>
    </row>
    <row r="59" spans="2:8" ht="21.75" customHeight="1">
      <c r="B59" s="237"/>
      <c r="C59" s="239"/>
      <c r="D59" s="238"/>
      <c r="E59" s="238"/>
      <c r="F59" s="237"/>
      <c r="G59" s="237"/>
      <c r="H59" s="237"/>
    </row>
    <row r="60" spans="2:8" ht="21.75" customHeight="1">
      <c r="B60" s="237"/>
      <c r="C60" s="239"/>
      <c r="D60" s="238"/>
      <c r="E60" s="238"/>
      <c r="F60" s="237"/>
      <c r="G60" s="237"/>
      <c r="H60" s="237"/>
    </row>
    <row r="61" spans="2:8" ht="21.75" customHeight="1">
      <c r="B61" s="237"/>
      <c r="C61" s="239"/>
      <c r="D61" s="238"/>
      <c r="E61" s="238"/>
      <c r="F61" s="237"/>
      <c r="G61" s="237"/>
      <c r="H61" s="237"/>
    </row>
    <row r="62" spans="2:8" ht="21.75" customHeight="1">
      <c r="B62" s="237"/>
      <c r="C62" s="239"/>
      <c r="D62" s="238"/>
      <c r="E62" s="238"/>
      <c r="F62" s="237"/>
      <c r="G62" s="237"/>
      <c r="H62" s="237"/>
    </row>
    <row r="63" spans="2:8" ht="21.75" customHeight="1">
      <c r="B63" s="237"/>
      <c r="C63" s="239"/>
      <c r="D63" s="238"/>
      <c r="E63" s="238"/>
      <c r="F63" s="237"/>
      <c r="G63" s="237"/>
      <c r="H63" s="237"/>
    </row>
    <row r="64" spans="2:8" ht="21.75" customHeight="1">
      <c r="B64" s="237"/>
      <c r="C64" s="239"/>
      <c r="D64" s="238"/>
      <c r="E64" s="238"/>
      <c r="F64" s="237"/>
      <c r="G64" s="237"/>
      <c r="H64" s="237"/>
    </row>
    <row r="65" spans="2:8" ht="21.75" customHeight="1">
      <c r="B65" s="237"/>
      <c r="C65" s="239"/>
      <c r="D65" s="238"/>
      <c r="E65" s="238"/>
      <c r="F65" s="237"/>
      <c r="G65" s="237"/>
      <c r="H65" s="237"/>
    </row>
    <row r="66" spans="2:8" ht="21.75" customHeight="1">
      <c r="B66" s="237"/>
      <c r="C66" s="239"/>
      <c r="D66" s="238"/>
      <c r="E66" s="238"/>
      <c r="F66" s="237"/>
      <c r="G66" s="237"/>
      <c r="H66" s="237"/>
    </row>
    <row r="67" spans="2:8" ht="21.75" customHeight="1">
      <c r="B67" s="237"/>
      <c r="C67" s="239"/>
      <c r="D67" s="238"/>
      <c r="E67" s="238"/>
      <c r="F67" s="237"/>
      <c r="G67" s="237"/>
      <c r="H67" s="237"/>
    </row>
    <row r="68" spans="2:8" ht="21.75" customHeight="1">
      <c r="B68" s="237"/>
      <c r="C68" s="239"/>
      <c r="D68" s="238"/>
      <c r="E68" s="238"/>
      <c r="F68" s="237"/>
      <c r="G68" s="237"/>
      <c r="H68" s="237"/>
    </row>
    <row r="69" spans="2:8" ht="21.75" customHeight="1">
      <c r="B69" s="237"/>
      <c r="C69" s="239"/>
      <c r="D69" s="238"/>
      <c r="E69" s="238"/>
      <c r="F69" s="237"/>
      <c r="G69" s="237"/>
      <c r="H69" s="237"/>
    </row>
  </sheetData>
  <mergeCells count="11">
    <mergeCell ref="E5:E7"/>
    <mergeCell ref="I5:I7"/>
    <mergeCell ref="B1:H1"/>
    <mergeCell ref="B2:H2"/>
    <mergeCell ref="B3:H3"/>
    <mergeCell ref="B5:B7"/>
    <mergeCell ref="C5:C7"/>
    <mergeCell ref="D5:D7"/>
    <mergeCell ref="F5:F7"/>
    <mergeCell ref="G5:G7"/>
    <mergeCell ref="H5:H7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B1:M69"/>
  <sheetViews>
    <sheetView zoomScale="90" zoomScaleNormal="90" workbookViewId="0">
      <selection activeCell="I11" sqref="I11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6" customWidth="1"/>
    <col min="4" max="5" width="25.7109375" style="35" customWidth="1"/>
    <col min="6" max="9" width="25.7109375" style="12" customWidth="1"/>
    <col min="10" max="10" width="20.42578125" style="12" customWidth="1"/>
    <col min="11" max="11" width="12.85546875" style="12" customWidth="1"/>
    <col min="12" max="12" width="13.85546875" style="12" customWidth="1"/>
    <col min="13" max="13" width="13.42578125" style="12" customWidth="1"/>
    <col min="14" max="14" width="13.85546875" style="12" customWidth="1"/>
    <col min="15" max="15" width="18.85546875" style="12" customWidth="1"/>
    <col min="16" max="16384" width="9.140625" style="12"/>
  </cols>
  <sheetData>
    <row r="1" spans="2:13" ht="21.75" customHeight="1">
      <c r="B1" s="317" t="s">
        <v>145</v>
      </c>
      <c r="C1" s="317"/>
      <c r="D1" s="317"/>
      <c r="E1" s="317"/>
      <c r="F1" s="317"/>
      <c r="G1" s="317"/>
      <c r="H1" s="317"/>
      <c r="I1" s="37"/>
      <c r="J1" s="37"/>
      <c r="K1" s="37"/>
      <c r="L1" s="37"/>
      <c r="M1" s="37"/>
    </row>
    <row r="2" spans="2:13" ht="21.75" customHeight="1">
      <c r="B2" s="317" t="s">
        <v>286</v>
      </c>
      <c r="C2" s="317"/>
      <c r="D2" s="317"/>
      <c r="E2" s="317"/>
      <c r="F2" s="317"/>
      <c r="G2" s="317"/>
      <c r="H2" s="317"/>
      <c r="I2" s="37"/>
      <c r="J2" s="37"/>
      <c r="K2" s="37"/>
      <c r="L2" s="37"/>
      <c r="M2" s="37"/>
    </row>
    <row r="3" spans="2:13" ht="21.75" customHeight="1">
      <c r="B3" s="340" t="s">
        <v>349</v>
      </c>
      <c r="C3" s="340"/>
      <c r="D3" s="340"/>
      <c r="E3" s="340"/>
      <c r="F3" s="340"/>
      <c r="G3" s="340"/>
      <c r="H3" s="340"/>
      <c r="I3" s="38"/>
      <c r="J3" s="38"/>
      <c r="K3" s="38"/>
      <c r="L3" s="38"/>
      <c r="M3" s="38"/>
    </row>
    <row r="4" spans="2:13" ht="21" customHeight="1">
      <c r="B4" s="203"/>
      <c r="C4" s="204"/>
      <c r="D4" s="177"/>
      <c r="E4" s="177"/>
      <c r="F4" s="203"/>
      <c r="G4" s="203"/>
      <c r="H4" s="203"/>
      <c r="I4" s="27"/>
      <c r="J4" s="27"/>
      <c r="K4" s="27"/>
      <c r="L4" s="27"/>
      <c r="M4" s="27"/>
    </row>
    <row r="5" spans="2:13" s="28" customFormat="1" ht="29.25" customHeight="1">
      <c r="B5" s="341" t="s">
        <v>261</v>
      </c>
      <c r="C5" s="347" t="s">
        <v>211</v>
      </c>
      <c r="D5" s="350" t="s">
        <v>208</v>
      </c>
      <c r="E5" s="350" t="s">
        <v>148</v>
      </c>
      <c r="F5" s="332" t="s">
        <v>287</v>
      </c>
      <c r="G5" s="332" t="s">
        <v>288</v>
      </c>
      <c r="H5" s="332" t="s">
        <v>289</v>
      </c>
      <c r="I5" s="332" t="s">
        <v>111</v>
      </c>
    </row>
    <row r="6" spans="2:13" s="28" customFormat="1" ht="29.25" customHeight="1">
      <c r="B6" s="343"/>
      <c r="C6" s="348"/>
      <c r="D6" s="351"/>
      <c r="E6" s="351"/>
      <c r="F6" s="333"/>
      <c r="G6" s="333"/>
      <c r="H6" s="333"/>
      <c r="I6" s="333"/>
      <c r="J6" s="29"/>
    </row>
    <row r="7" spans="2:13" s="30" customFormat="1" ht="2.25" customHeight="1">
      <c r="B7" s="345"/>
      <c r="C7" s="349"/>
      <c r="D7" s="352"/>
      <c r="E7" s="352"/>
      <c r="F7" s="337"/>
      <c r="G7" s="337"/>
      <c r="H7" s="337"/>
      <c r="I7" s="337"/>
      <c r="J7" s="31"/>
    </row>
    <row r="8" spans="2:13" ht="27" customHeight="1">
      <c r="B8" s="205" t="s">
        <v>158</v>
      </c>
      <c r="C8" s="207"/>
      <c r="D8" s="208"/>
      <c r="E8" s="208"/>
      <c r="F8" s="209"/>
      <c r="G8" s="209"/>
      <c r="H8" s="209"/>
      <c r="I8" s="280"/>
      <c r="J8" s="32"/>
    </row>
    <row r="9" spans="2:13" ht="27" customHeight="1">
      <c r="B9" s="210" t="s">
        <v>262</v>
      </c>
      <c r="C9" s="222" t="s">
        <v>263</v>
      </c>
      <c r="D9" s="212"/>
      <c r="E9" s="212"/>
      <c r="F9" s="212"/>
      <c r="G9" s="212"/>
      <c r="H9" s="212"/>
      <c r="I9" s="281">
        <f t="shared" ref="I9:I20" si="0">SUM(F9:H9)</f>
        <v>0</v>
      </c>
      <c r="J9" s="33"/>
    </row>
    <row r="10" spans="2:13" ht="27" customHeight="1">
      <c r="B10" s="210"/>
      <c r="C10" s="210" t="s">
        <v>264</v>
      </c>
      <c r="D10" s="212"/>
      <c r="E10" s="212"/>
      <c r="F10" s="212">
        <v>523260</v>
      </c>
      <c r="G10" s="212"/>
      <c r="H10" s="212"/>
      <c r="I10" s="281">
        <f t="shared" si="0"/>
        <v>523260</v>
      </c>
      <c r="J10" s="33"/>
    </row>
    <row r="11" spans="2:13" ht="27" customHeight="1">
      <c r="B11" s="210" t="s">
        <v>265</v>
      </c>
      <c r="C11" s="210" t="s">
        <v>162</v>
      </c>
      <c r="D11" s="212"/>
      <c r="E11" s="212"/>
      <c r="F11" s="212">
        <v>8800</v>
      </c>
      <c r="G11" s="212"/>
      <c r="H11" s="212"/>
      <c r="I11" s="281">
        <f t="shared" si="0"/>
        <v>8800</v>
      </c>
      <c r="J11" s="33"/>
    </row>
    <row r="12" spans="2:13" ht="27" customHeight="1">
      <c r="B12" s="210"/>
      <c r="C12" s="210" t="s">
        <v>163</v>
      </c>
      <c r="D12" s="212"/>
      <c r="E12" s="212"/>
      <c r="F12" s="212">
        <v>21200</v>
      </c>
      <c r="G12" s="212"/>
      <c r="H12" s="212"/>
      <c r="I12" s="281">
        <f t="shared" si="0"/>
        <v>21200</v>
      </c>
      <c r="J12" s="33"/>
    </row>
    <row r="13" spans="2:13" ht="27" customHeight="1">
      <c r="B13" s="210"/>
      <c r="C13" s="210" t="s">
        <v>164</v>
      </c>
      <c r="D13" s="212"/>
      <c r="E13" s="212"/>
      <c r="F13" s="212">
        <v>149300</v>
      </c>
      <c r="G13" s="212"/>
      <c r="H13" s="212"/>
      <c r="I13" s="281">
        <f t="shared" si="0"/>
        <v>149300</v>
      </c>
      <c r="J13" s="33"/>
    </row>
    <row r="14" spans="2:13" ht="27" customHeight="1">
      <c r="B14" s="210"/>
      <c r="C14" s="210" t="s">
        <v>166</v>
      </c>
      <c r="D14" s="212"/>
      <c r="E14" s="212"/>
      <c r="F14" s="212"/>
      <c r="G14" s="212"/>
      <c r="H14" s="212"/>
      <c r="I14" s="281">
        <f t="shared" si="0"/>
        <v>0</v>
      </c>
      <c r="J14" s="33"/>
    </row>
    <row r="15" spans="2:13" ht="27" customHeight="1">
      <c r="B15" s="210" t="s">
        <v>266</v>
      </c>
      <c r="C15" s="210" t="s">
        <v>169</v>
      </c>
      <c r="D15" s="212"/>
      <c r="E15" s="212"/>
      <c r="F15" s="212"/>
      <c r="G15" s="212"/>
      <c r="H15" s="212"/>
      <c r="I15" s="281">
        <f t="shared" si="0"/>
        <v>0</v>
      </c>
      <c r="J15" s="33"/>
    </row>
    <row r="16" spans="2:13" ht="27" customHeight="1">
      <c r="B16" s="210"/>
      <c r="C16" s="210" t="s">
        <v>170</v>
      </c>
      <c r="D16" s="212"/>
      <c r="E16" s="212"/>
      <c r="F16" s="212"/>
      <c r="G16" s="212"/>
      <c r="H16" s="212"/>
      <c r="I16" s="281">
        <f t="shared" si="0"/>
        <v>0</v>
      </c>
      <c r="J16" s="33"/>
    </row>
    <row r="17" spans="2:10" ht="27" customHeight="1">
      <c r="B17" s="210" t="s">
        <v>267</v>
      </c>
      <c r="C17" s="212" t="s">
        <v>171</v>
      </c>
      <c r="D17" s="212"/>
      <c r="E17" s="212"/>
      <c r="F17" s="212"/>
      <c r="G17" s="212"/>
      <c r="H17" s="212"/>
      <c r="I17" s="281">
        <f t="shared" si="0"/>
        <v>0</v>
      </c>
      <c r="J17" s="33"/>
    </row>
    <row r="18" spans="2:10" ht="27" customHeight="1">
      <c r="B18" s="210" t="s">
        <v>268</v>
      </c>
      <c r="C18" s="212" t="s">
        <v>167</v>
      </c>
      <c r="D18" s="212"/>
      <c r="E18" s="212"/>
      <c r="F18" s="212"/>
      <c r="G18" s="212"/>
      <c r="H18" s="212"/>
      <c r="I18" s="281">
        <f t="shared" si="0"/>
        <v>0</v>
      </c>
      <c r="J18" s="33"/>
    </row>
    <row r="19" spans="2:10" ht="27" customHeight="1">
      <c r="B19" s="213" t="s">
        <v>157</v>
      </c>
      <c r="C19" s="215" t="s">
        <v>157</v>
      </c>
      <c r="D19" s="215"/>
      <c r="E19" s="215"/>
      <c r="F19" s="215"/>
      <c r="G19" s="215"/>
      <c r="H19" s="215"/>
      <c r="I19" s="281">
        <f t="shared" si="0"/>
        <v>0</v>
      </c>
      <c r="J19" s="33"/>
    </row>
    <row r="20" spans="2:10" ht="27" customHeight="1" thickBot="1">
      <c r="B20" s="278" t="s">
        <v>111</v>
      </c>
      <c r="C20" s="228"/>
      <c r="D20" s="229"/>
      <c r="E20" s="229"/>
      <c r="F20" s="279">
        <f>SUM(F9:F19)</f>
        <v>702560</v>
      </c>
      <c r="G20" s="279"/>
      <c r="H20" s="279">
        <f t="shared" ref="H20" si="1">SUM(H9:H19)</f>
        <v>0</v>
      </c>
      <c r="I20" s="282">
        <f t="shared" si="0"/>
        <v>702560</v>
      </c>
      <c r="J20" s="34"/>
    </row>
    <row r="21" spans="2:10" ht="27" customHeight="1" thickTop="1">
      <c r="B21" s="283"/>
      <c r="C21" s="276"/>
      <c r="D21" s="277"/>
      <c r="E21" s="277"/>
      <c r="F21" s="147"/>
      <c r="G21" s="147"/>
      <c r="H21" s="147"/>
      <c r="I21" s="284"/>
      <c r="J21" s="34"/>
    </row>
    <row r="22" spans="2:10" ht="27" customHeight="1">
      <c r="B22" s="283"/>
      <c r="C22" s="276"/>
      <c r="D22" s="277"/>
      <c r="E22" s="277"/>
      <c r="F22" s="147"/>
      <c r="G22" s="147"/>
      <c r="H22" s="147"/>
      <c r="I22" s="284"/>
      <c r="J22" s="34"/>
    </row>
    <row r="23" spans="2:10" ht="27" customHeight="1">
      <c r="B23" s="270"/>
      <c r="C23" s="271"/>
      <c r="D23" s="272"/>
      <c r="E23" s="272"/>
      <c r="F23" s="135"/>
      <c r="G23" s="135"/>
      <c r="H23" s="135"/>
    </row>
    <row r="24" spans="2:10" ht="27" customHeight="1">
      <c r="B24" s="135"/>
      <c r="C24" s="271"/>
      <c r="D24" s="271"/>
      <c r="E24" s="136" t="s">
        <v>258</v>
      </c>
      <c r="F24" s="136"/>
      <c r="G24" s="136" t="s">
        <v>258</v>
      </c>
      <c r="H24" s="142"/>
      <c r="I24" s="136" t="s">
        <v>258</v>
      </c>
    </row>
    <row r="25" spans="2:10" ht="27" customHeight="1">
      <c r="B25" s="135"/>
      <c r="C25" s="271"/>
      <c r="D25" s="271"/>
      <c r="E25" s="136" t="s">
        <v>243</v>
      </c>
      <c r="F25" s="136"/>
      <c r="G25" s="136" t="s">
        <v>244</v>
      </c>
      <c r="H25" s="136"/>
      <c r="I25" s="136" t="s">
        <v>232</v>
      </c>
    </row>
    <row r="26" spans="2:10" ht="27" customHeight="1">
      <c r="B26" s="135"/>
      <c r="C26" s="271"/>
      <c r="D26" s="271"/>
      <c r="E26" s="136" t="s">
        <v>241</v>
      </c>
      <c r="F26" s="136"/>
      <c r="G26" s="136" t="s">
        <v>245</v>
      </c>
      <c r="H26" s="136"/>
      <c r="I26" s="136" t="s">
        <v>246</v>
      </c>
    </row>
    <row r="27" spans="2:10" ht="27" customHeight="1">
      <c r="B27" s="135"/>
      <c r="C27" s="271"/>
      <c r="D27" s="271"/>
      <c r="E27" s="136" t="s">
        <v>242</v>
      </c>
      <c r="F27" s="136"/>
      <c r="G27" s="136"/>
      <c r="H27" s="136"/>
    </row>
    <row r="28" spans="2:10" ht="27" customHeight="1">
      <c r="B28" s="135"/>
      <c r="C28" s="271"/>
      <c r="D28" s="271"/>
      <c r="E28" s="271"/>
      <c r="F28" s="142"/>
      <c r="G28" s="136"/>
      <c r="H28" s="136"/>
    </row>
    <row r="29" spans="2:10" ht="27" customHeight="1">
      <c r="B29" s="135"/>
      <c r="C29" s="271"/>
      <c r="D29" s="271"/>
      <c r="E29" s="271"/>
      <c r="F29" s="142"/>
      <c r="G29" s="142"/>
      <c r="H29" s="142"/>
    </row>
    <row r="30" spans="2:10" ht="27" customHeight="1">
      <c r="B30" s="135"/>
      <c r="C30" s="271"/>
      <c r="D30" s="274"/>
      <c r="E30" s="136"/>
      <c r="F30" s="142"/>
      <c r="G30" s="142"/>
      <c r="H30" s="142"/>
    </row>
    <row r="31" spans="2:10" ht="27" customHeight="1">
      <c r="B31" s="135"/>
      <c r="C31" s="271"/>
      <c r="D31" s="274"/>
      <c r="E31" s="136"/>
      <c r="F31" s="142"/>
      <c r="G31" s="142"/>
      <c r="H31" s="142"/>
    </row>
    <row r="32" spans="2:10" ht="27" customHeight="1">
      <c r="B32" s="135"/>
      <c r="C32" s="271"/>
      <c r="D32" s="274"/>
      <c r="E32" s="136"/>
      <c r="F32" s="142"/>
      <c r="G32" s="142"/>
      <c r="H32" s="142"/>
    </row>
    <row r="33" spans="2:13" ht="27" customHeight="1">
      <c r="B33" s="135"/>
      <c r="C33" s="271"/>
      <c r="D33" s="274"/>
      <c r="E33" s="274"/>
      <c r="F33" s="142"/>
      <c r="G33" s="142"/>
      <c r="H33" s="142"/>
    </row>
    <row r="34" spans="2:13" ht="27" customHeight="1">
      <c r="B34" s="135"/>
      <c r="C34" s="271"/>
      <c r="D34" s="274"/>
      <c r="E34" s="274"/>
      <c r="F34" s="142"/>
      <c r="G34" s="142"/>
      <c r="H34" s="142"/>
    </row>
    <row r="35" spans="2:13" ht="27" customHeight="1">
      <c r="B35" s="135"/>
      <c r="C35" s="271"/>
      <c r="D35" s="274"/>
      <c r="E35" s="274"/>
      <c r="F35" s="142"/>
      <c r="G35" s="142"/>
      <c r="H35" s="142"/>
    </row>
    <row r="36" spans="2:13" ht="27" customHeight="1">
      <c r="B36" s="135"/>
      <c r="C36" s="271"/>
      <c r="D36" s="274"/>
      <c r="E36" s="274"/>
      <c r="F36" s="142"/>
      <c r="G36" s="142"/>
      <c r="H36" s="142"/>
    </row>
    <row r="37" spans="2:13" ht="27" customHeight="1">
      <c r="B37" s="135"/>
      <c r="C37" s="271"/>
      <c r="D37" s="274"/>
      <c r="E37" s="274"/>
      <c r="F37" s="142"/>
      <c r="G37" s="142"/>
      <c r="H37" s="142"/>
    </row>
    <row r="38" spans="2:13" ht="27" customHeight="1">
      <c r="B38" s="135"/>
      <c r="C38" s="271"/>
      <c r="D38" s="274"/>
      <c r="E38" s="274"/>
      <c r="F38" s="142"/>
      <c r="G38" s="142"/>
      <c r="H38" s="142"/>
    </row>
    <row r="39" spans="2:13" ht="27" customHeight="1">
      <c r="B39" s="275"/>
      <c r="C39" s="276"/>
      <c r="D39" s="277"/>
      <c r="E39" s="277"/>
      <c r="F39" s="142"/>
      <c r="G39" s="142"/>
      <c r="H39" s="142"/>
    </row>
    <row r="40" spans="2:13" ht="27" customHeight="1">
      <c r="B40" s="151"/>
      <c r="C40" s="232"/>
      <c r="D40" s="277"/>
      <c r="E40" s="277"/>
      <c r="F40" s="142"/>
      <c r="G40" s="142"/>
      <c r="H40" s="142"/>
      <c r="I40" s="33"/>
      <c r="J40" s="33"/>
      <c r="K40" s="33"/>
      <c r="L40" s="33"/>
      <c r="M40" s="33"/>
    </row>
    <row r="41" spans="2:13" ht="8.25" customHeight="1">
      <c r="B41" s="234"/>
      <c r="C41" s="232"/>
      <c r="D41" s="236"/>
      <c r="E41" s="236"/>
      <c r="F41" s="232"/>
      <c r="G41" s="232"/>
      <c r="H41" s="232"/>
      <c r="I41" s="33"/>
      <c r="J41" s="33"/>
      <c r="K41" s="33"/>
      <c r="L41" s="33"/>
      <c r="M41" s="33"/>
    </row>
    <row r="42" spans="2:13" ht="21.75" customHeight="1">
      <c r="B42" s="237"/>
      <c r="C42" s="239"/>
      <c r="D42" s="238"/>
      <c r="E42" s="238"/>
      <c r="F42" s="232"/>
      <c r="G42" s="232"/>
      <c r="H42" s="232"/>
    </row>
    <row r="43" spans="2:13" ht="21.75" customHeight="1">
      <c r="B43" s="237"/>
      <c r="C43" s="239"/>
      <c r="D43" s="238"/>
      <c r="E43" s="238"/>
      <c r="F43" s="237" t="s">
        <v>258</v>
      </c>
      <c r="G43" s="237"/>
      <c r="H43" s="237"/>
    </row>
    <row r="44" spans="2:13" ht="21.75" customHeight="1">
      <c r="B44" s="237"/>
      <c r="C44" s="239"/>
      <c r="D44" s="238"/>
      <c r="E44" s="238"/>
      <c r="F44" s="237" t="s">
        <v>243</v>
      </c>
      <c r="G44" s="237"/>
      <c r="H44" s="237"/>
    </row>
    <row r="45" spans="2:13" ht="21.75" customHeight="1">
      <c r="B45" s="237"/>
      <c r="C45" s="239"/>
      <c r="D45" s="238"/>
      <c r="E45" s="238"/>
      <c r="F45" s="237" t="s">
        <v>241</v>
      </c>
      <c r="G45" s="237"/>
      <c r="H45" s="237"/>
    </row>
    <row r="46" spans="2:13" ht="21.75" customHeight="1">
      <c r="B46" s="237"/>
      <c r="C46" s="239"/>
      <c r="D46" s="238"/>
      <c r="E46" s="238"/>
      <c r="F46" s="237" t="s">
        <v>242</v>
      </c>
      <c r="G46" s="237"/>
      <c r="H46" s="237"/>
    </row>
    <row r="47" spans="2:13" ht="21.75" customHeight="1">
      <c r="B47" s="237"/>
      <c r="C47" s="239"/>
      <c r="D47" s="238"/>
      <c r="E47" s="238"/>
      <c r="F47" s="237"/>
      <c r="G47" s="237"/>
      <c r="H47" s="237"/>
    </row>
    <row r="48" spans="2:13" ht="21.75" customHeight="1">
      <c r="B48" s="237"/>
      <c r="C48" s="239"/>
      <c r="D48" s="238"/>
      <c r="E48" s="238"/>
      <c r="F48" s="237"/>
      <c r="G48" s="237"/>
      <c r="H48" s="237"/>
    </row>
    <row r="49" spans="2:8" ht="21.75" customHeight="1">
      <c r="B49" s="237"/>
      <c r="C49" s="239"/>
      <c r="D49" s="238"/>
      <c r="E49" s="238"/>
      <c r="F49" s="237"/>
      <c r="G49" s="237"/>
      <c r="H49" s="237"/>
    </row>
    <row r="50" spans="2:8" ht="21.75" customHeight="1">
      <c r="B50" s="237"/>
      <c r="C50" s="239"/>
      <c r="D50" s="238"/>
      <c r="E50" s="238"/>
      <c r="F50" s="237"/>
      <c r="G50" s="237"/>
      <c r="H50" s="237"/>
    </row>
    <row r="51" spans="2:8" ht="21.75" customHeight="1">
      <c r="B51" s="237"/>
      <c r="C51" s="239"/>
      <c r="D51" s="238"/>
      <c r="E51" s="238"/>
      <c r="F51" s="237"/>
      <c r="G51" s="237"/>
      <c r="H51" s="237"/>
    </row>
    <row r="52" spans="2:8" ht="21.75" customHeight="1">
      <c r="B52" s="237"/>
      <c r="C52" s="239"/>
      <c r="D52" s="238"/>
      <c r="E52" s="238"/>
      <c r="F52" s="237"/>
      <c r="G52" s="237"/>
      <c r="H52" s="237"/>
    </row>
    <row r="53" spans="2:8" ht="21.75" customHeight="1">
      <c r="B53" s="237"/>
      <c r="C53" s="239"/>
      <c r="D53" s="238"/>
      <c r="E53" s="238"/>
      <c r="F53" s="237"/>
      <c r="G53" s="237"/>
      <c r="H53" s="237"/>
    </row>
    <row r="54" spans="2:8" ht="21.75" customHeight="1">
      <c r="B54" s="237"/>
      <c r="C54" s="239"/>
      <c r="D54" s="238"/>
      <c r="E54" s="238"/>
      <c r="F54" s="237"/>
      <c r="G54" s="237"/>
      <c r="H54" s="237"/>
    </row>
    <row r="55" spans="2:8" ht="21.75" customHeight="1">
      <c r="B55" s="237"/>
      <c r="C55" s="239"/>
      <c r="D55" s="238"/>
      <c r="E55" s="238"/>
      <c r="F55" s="237"/>
      <c r="G55" s="237"/>
      <c r="H55" s="237"/>
    </row>
    <row r="56" spans="2:8" ht="21.75" customHeight="1">
      <c r="B56" s="237"/>
      <c r="C56" s="239"/>
      <c r="D56" s="238"/>
      <c r="E56" s="238"/>
      <c r="F56" s="237"/>
      <c r="G56" s="237"/>
      <c r="H56" s="237"/>
    </row>
    <row r="57" spans="2:8" ht="21.75" customHeight="1">
      <c r="B57" s="237"/>
      <c r="C57" s="239"/>
      <c r="D57" s="238"/>
      <c r="E57" s="238"/>
      <c r="F57" s="237"/>
      <c r="G57" s="237"/>
      <c r="H57" s="237"/>
    </row>
    <row r="58" spans="2:8" ht="21.75" customHeight="1">
      <c r="B58" s="237"/>
      <c r="C58" s="239"/>
      <c r="D58" s="238"/>
      <c r="E58" s="238"/>
      <c r="F58" s="237"/>
      <c r="G58" s="237"/>
      <c r="H58" s="237"/>
    </row>
    <row r="59" spans="2:8" ht="21.75" customHeight="1">
      <c r="B59" s="237"/>
      <c r="C59" s="239"/>
      <c r="D59" s="238"/>
      <c r="E59" s="238"/>
      <c r="F59" s="237"/>
      <c r="G59" s="237"/>
      <c r="H59" s="237"/>
    </row>
    <row r="60" spans="2:8" ht="21.75" customHeight="1">
      <c r="B60" s="237"/>
      <c r="C60" s="239"/>
      <c r="D60" s="238"/>
      <c r="E60" s="238"/>
      <c r="F60" s="237"/>
      <c r="G60" s="237"/>
      <c r="H60" s="237"/>
    </row>
    <row r="61" spans="2:8" ht="21.75" customHeight="1">
      <c r="B61" s="237"/>
      <c r="C61" s="239"/>
      <c r="D61" s="238"/>
      <c r="E61" s="238"/>
      <c r="F61" s="237"/>
      <c r="G61" s="237"/>
      <c r="H61" s="237"/>
    </row>
    <row r="62" spans="2:8" ht="21.75" customHeight="1">
      <c r="B62" s="237"/>
      <c r="C62" s="239"/>
      <c r="D62" s="238"/>
      <c r="E62" s="238"/>
      <c r="F62" s="237"/>
      <c r="G62" s="237"/>
      <c r="H62" s="237"/>
    </row>
    <row r="63" spans="2:8" ht="21.75" customHeight="1">
      <c r="B63" s="237"/>
      <c r="C63" s="239"/>
      <c r="D63" s="238"/>
      <c r="E63" s="238"/>
      <c r="F63" s="237"/>
      <c r="G63" s="237"/>
      <c r="H63" s="237"/>
    </row>
    <row r="64" spans="2:8" ht="21.75" customHeight="1">
      <c r="B64" s="237"/>
      <c r="C64" s="239"/>
      <c r="D64" s="238"/>
      <c r="E64" s="238"/>
      <c r="F64" s="237"/>
      <c r="G64" s="237"/>
      <c r="H64" s="237"/>
    </row>
    <row r="65" spans="2:8" ht="21.75" customHeight="1">
      <c r="B65" s="237"/>
      <c r="C65" s="239"/>
      <c r="D65" s="238"/>
      <c r="E65" s="238"/>
      <c r="F65" s="237"/>
      <c r="G65" s="237"/>
      <c r="H65" s="237"/>
    </row>
    <row r="66" spans="2:8" ht="21.75" customHeight="1">
      <c r="B66" s="237"/>
      <c r="C66" s="239"/>
      <c r="D66" s="238"/>
      <c r="E66" s="238"/>
      <c r="F66" s="237"/>
      <c r="G66" s="237"/>
      <c r="H66" s="237"/>
    </row>
    <row r="67" spans="2:8" ht="21.75" customHeight="1">
      <c r="B67" s="237"/>
      <c r="C67" s="239"/>
      <c r="D67" s="238"/>
      <c r="E67" s="238"/>
      <c r="F67" s="237"/>
      <c r="G67" s="237"/>
      <c r="H67" s="237"/>
    </row>
    <row r="68" spans="2:8" ht="21.75" customHeight="1">
      <c r="B68" s="237"/>
      <c r="C68" s="239"/>
      <c r="D68" s="238"/>
      <c r="E68" s="238"/>
      <c r="F68" s="237"/>
      <c r="G68" s="237"/>
      <c r="H68" s="237"/>
    </row>
    <row r="69" spans="2:8" ht="21.75" customHeight="1">
      <c r="B69" s="237"/>
      <c r="C69" s="239"/>
      <c r="D69" s="238"/>
      <c r="E69" s="238"/>
      <c r="F69" s="237"/>
      <c r="G69" s="237"/>
      <c r="H69" s="237"/>
    </row>
  </sheetData>
  <mergeCells count="11">
    <mergeCell ref="I5:I7"/>
    <mergeCell ref="B1:H1"/>
    <mergeCell ref="B2:H2"/>
    <mergeCell ref="B3:H3"/>
    <mergeCell ref="B5:B7"/>
    <mergeCell ref="C5:C7"/>
    <mergeCell ref="D5:D7"/>
    <mergeCell ref="E5:E7"/>
    <mergeCell ref="F5:F7"/>
    <mergeCell ref="G5:G7"/>
    <mergeCell ref="H5:H7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B1:M69"/>
  <sheetViews>
    <sheetView zoomScale="90" zoomScaleNormal="90" workbookViewId="0">
      <selection activeCell="G12" sqref="G12:G20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6" customWidth="1"/>
    <col min="4" max="5" width="25.7109375" style="35" customWidth="1"/>
    <col min="6" max="9" width="25.7109375" style="12" customWidth="1"/>
    <col min="10" max="10" width="20.42578125" style="12" customWidth="1"/>
    <col min="11" max="11" width="12.85546875" style="12" customWidth="1"/>
    <col min="12" max="12" width="13.85546875" style="12" customWidth="1"/>
    <col min="13" max="13" width="13.42578125" style="12" customWidth="1"/>
    <col min="14" max="14" width="13.85546875" style="12" customWidth="1"/>
    <col min="15" max="15" width="18.85546875" style="12" customWidth="1"/>
    <col min="16" max="16384" width="9.140625" style="12"/>
  </cols>
  <sheetData>
    <row r="1" spans="2:13" ht="21.75" customHeight="1">
      <c r="B1" s="317" t="s">
        <v>145</v>
      </c>
      <c r="C1" s="317"/>
      <c r="D1" s="317"/>
      <c r="E1" s="317"/>
      <c r="F1" s="317"/>
      <c r="G1" s="317"/>
      <c r="H1" s="317"/>
      <c r="I1" s="37"/>
      <c r="J1" s="37"/>
      <c r="K1" s="37"/>
      <c r="L1" s="37"/>
      <c r="M1" s="37"/>
    </row>
    <row r="2" spans="2:13" ht="21.75" customHeight="1">
      <c r="B2" s="317" t="s">
        <v>290</v>
      </c>
      <c r="C2" s="317"/>
      <c r="D2" s="317"/>
      <c r="E2" s="317"/>
      <c r="F2" s="317"/>
      <c r="G2" s="317"/>
      <c r="H2" s="317"/>
      <c r="I2" s="37"/>
      <c r="J2" s="37"/>
      <c r="K2" s="37"/>
      <c r="L2" s="37"/>
      <c r="M2" s="37"/>
    </row>
    <row r="3" spans="2:13" ht="21.75" customHeight="1">
      <c r="B3" s="340" t="s">
        <v>349</v>
      </c>
      <c r="C3" s="340"/>
      <c r="D3" s="340"/>
      <c r="E3" s="340"/>
      <c r="F3" s="340"/>
      <c r="G3" s="340"/>
      <c r="H3" s="340"/>
      <c r="I3" s="38"/>
      <c r="J3" s="38"/>
      <c r="K3" s="38"/>
      <c r="L3" s="38"/>
      <c r="M3" s="38"/>
    </row>
    <row r="4" spans="2:13" ht="21" customHeight="1">
      <c r="B4" s="203"/>
      <c r="C4" s="204"/>
      <c r="D4" s="177"/>
      <c r="E4" s="177"/>
      <c r="F4" s="203"/>
      <c r="G4" s="203"/>
      <c r="H4" s="203"/>
      <c r="I4" s="27"/>
      <c r="J4" s="27"/>
      <c r="K4" s="27"/>
      <c r="L4" s="27"/>
      <c r="M4" s="27"/>
    </row>
    <row r="5" spans="2:13" s="28" customFormat="1" ht="29.25" customHeight="1">
      <c r="B5" s="341" t="s">
        <v>261</v>
      </c>
      <c r="C5" s="347" t="s">
        <v>211</v>
      </c>
      <c r="D5" s="350" t="s">
        <v>208</v>
      </c>
      <c r="E5" s="350" t="s">
        <v>148</v>
      </c>
      <c r="F5" s="332" t="s">
        <v>291</v>
      </c>
      <c r="G5" s="332" t="s">
        <v>292</v>
      </c>
      <c r="H5" s="332" t="s">
        <v>293</v>
      </c>
      <c r="I5" s="332" t="s">
        <v>111</v>
      </c>
    </row>
    <row r="6" spans="2:13" s="28" customFormat="1" ht="29.25" customHeight="1">
      <c r="B6" s="343"/>
      <c r="C6" s="348"/>
      <c r="D6" s="351"/>
      <c r="E6" s="351"/>
      <c r="F6" s="333"/>
      <c r="G6" s="333"/>
      <c r="H6" s="333"/>
      <c r="I6" s="333"/>
      <c r="J6" s="29"/>
    </row>
    <row r="7" spans="2:13" s="30" customFormat="1" ht="2.25" customHeight="1">
      <c r="B7" s="345"/>
      <c r="C7" s="349"/>
      <c r="D7" s="352"/>
      <c r="E7" s="352"/>
      <c r="F7" s="337"/>
      <c r="G7" s="337"/>
      <c r="H7" s="337"/>
      <c r="I7" s="337"/>
      <c r="J7" s="31"/>
    </row>
    <row r="8" spans="2:13" ht="27" customHeight="1">
      <c r="B8" s="205" t="s">
        <v>158</v>
      </c>
      <c r="C8" s="207"/>
      <c r="D8" s="208"/>
      <c r="E8" s="208"/>
      <c r="F8" s="209"/>
      <c r="G8" s="209"/>
      <c r="H8" s="209"/>
      <c r="I8" s="280"/>
      <c r="J8" s="32"/>
    </row>
    <row r="9" spans="2:13" ht="27" customHeight="1">
      <c r="B9" s="210" t="s">
        <v>262</v>
      </c>
      <c r="C9" s="222" t="s">
        <v>263</v>
      </c>
      <c r="D9" s="212"/>
      <c r="E9" s="212"/>
      <c r="F9" s="212"/>
      <c r="G9" s="212"/>
      <c r="H9" s="212"/>
      <c r="I9" s="281">
        <f t="shared" ref="I9:I20" si="0">SUM(F9:H9)</f>
        <v>0</v>
      </c>
      <c r="J9" s="33"/>
    </row>
    <row r="10" spans="2:13" ht="27" customHeight="1">
      <c r="B10" s="210"/>
      <c r="C10" s="210" t="s">
        <v>264</v>
      </c>
      <c r="D10" s="212"/>
      <c r="E10" s="212"/>
      <c r="F10" s="212">
        <v>1717075</v>
      </c>
      <c r="G10" s="212"/>
      <c r="H10" s="212"/>
      <c r="I10" s="281">
        <f t="shared" si="0"/>
        <v>1717075</v>
      </c>
      <c r="J10" s="33"/>
    </row>
    <row r="11" spans="2:13" ht="27" customHeight="1">
      <c r="B11" s="210" t="s">
        <v>265</v>
      </c>
      <c r="C11" s="210" t="s">
        <v>162</v>
      </c>
      <c r="D11" s="212"/>
      <c r="E11" s="212"/>
      <c r="F11" s="212">
        <v>10000</v>
      </c>
      <c r="G11" s="212"/>
      <c r="H11" s="212"/>
      <c r="I11" s="281">
        <f t="shared" si="0"/>
        <v>10000</v>
      </c>
      <c r="J11" s="33"/>
    </row>
    <row r="12" spans="2:13" ht="27" customHeight="1">
      <c r="B12" s="210"/>
      <c r="C12" s="210" t="s">
        <v>163</v>
      </c>
      <c r="D12" s="212"/>
      <c r="E12" s="212"/>
      <c r="F12" s="212">
        <v>273896</v>
      </c>
      <c r="G12" s="212">
        <v>212800</v>
      </c>
      <c r="H12" s="212"/>
      <c r="I12" s="281">
        <f t="shared" si="0"/>
        <v>486696</v>
      </c>
      <c r="J12" s="33"/>
    </row>
    <row r="13" spans="2:13" ht="27" customHeight="1">
      <c r="B13" s="210"/>
      <c r="C13" s="210" t="s">
        <v>164</v>
      </c>
      <c r="D13" s="212"/>
      <c r="E13" s="212"/>
      <c r="F13" s="212">
        <v>636182.56000000006</v>
      </c>
      <c r="G13" s="212">
        <v>799678.8</v>
      </c>
      <c r="H13" s="212"/>
      <c r="I13" s="281">
        <f t="shared" si="0"/>
        <v>1435861.36</v>
      </c>
      <c r="J13" s="33"/>
    </row>
    <row r="14" spans="2:13" ht="27" customHeight="1">
      <c r="B14" s="210"/>
      <c r="C14" s="210" t="s">
        <v>166</v>
      </c>
      <c r="D14" s="212"/>
      <c r="E14" s="212"/>
      <c r="F14" s="212"/>
      <c r="G14" s="212"/>
      <c r="H14" s="212"/>
      <c r="I14" s="281">
        <f t="shared" si="0"/>
        <v>0</v>
      </c>
      <c r="J14" s="33"/>
    </row>
    <row r="15" spans="2:13" ht="27" customHeight="1">
      <c r="B15" s="210" t="s">
        <v>266</v>
      </c>
      <c r="C15" s="210" t="s">
        <v>169</v>
      </c>
      <c r="D15" s="212"/>
      <c r="E15" s="212"/>
      <c r="F15" s="212"/>
      <c r="G15" s="212"/>
      <c r="H15" s="212"/>
      <c r="I15" s="281">
        <f t="shared" si="0"/>
        <v>0</v>
      </c>
      <c r="J15" s="33"/>
    </row>
    <row r="16" spans="2:13" ht="27" customHeight="1">
      <c r="B16" s="210"/>
      <c r="C16" s="210" t="s">
        <v>170</v>
      </c>
      <c r="D16" s="212"/>
      <c r="E16" s="212"/>
      <c r="F16" s="212"/>
      <c r="G16" s="212"/>
      <c r="H16" s="212"/>
      <c r="I16" s="281">
        <f t="shared" si="0"/>
        <v>0</v>
      </c>
      <c r="J16" s="33"/>
    </row>
    <row r="17" spans="2:10" ht="27" customHeight="1">
      <c r="B17" s="210" t="s">
        <v>267</v>
      </c>
      <c r="C17" s="212" t="s">
        <v>171</v>
      </c>
      <c r="D17" s="212"/>
      <c r="E17" s="212"/>
      <c r="F17" s="212"/>
      <c r="G17" s="212"/>
      <c r="H17" s="212"/>
      <c r="I17" s="281">
        <f t="shared" si="0"/>
        <v>0</v>
      </c>
      <c r="J17" s="33"/>
    </row>
    <row r="18" spans="2:10" ht="27" customHeight="1">
      <c r="B18" s="210" t="s">
        <v>268</v>
      </c>
      <c r="C18" s="212" t="s">
        <v>167</v>
      </c>
      <c r="D18" s="212"/>
      <c r="E18" s="212"/>
      <c r="F18" s="212">
        <v>1348000</v>
      </c>
      <c r="G18" s="212">
        <v>1388000</v>
      </c>
      <c r="H18" s="212"/>
      <c r="I18" s="281">
        <f t="shared" si="0"/>
        <v>2736000</v>
      </c>
      <c r="J18" s="33"/>
    </row>
    <row r="19" spans="2:10" ht="27" customHeight="1">
      <c r="B19" s="213" t="s">
        <v>157</v>
      </c>
      <c r="C19" s="215" t="s">
        <v>157</v>
      </c>
      <c r="D19" s="215"/>
      <c r="E19" s="215"/>
      <c r="F19" s="215"/>
      <c r="G19" s="215"/>
      <c r="H19" s="215"/>
      <c r="I19" s="281">
        <f t="shared" si="0"/>
        <v>0</v>
      </c>
      <c r="J19" s="33"/>
    </row>
    <row r="20" spans="2:10" ht="27" customHeight="1" thickBot="1">
      <c r="B20" s="278" t="s">
        <v>111</v>
      </c>
      <c r="C20" s="228"/>
      <c r="D20" s="229"/>
      <c r="E20" s="229"/>
      <c r="F20" s="279">
        <f>SUM(F9:F19)</f>
        <v>3985153.56</v>
      </c>
      <c r="G20" s="279">
        <f>SUM(G12:G19)</f>
        <v>2400478.7999999998</v>
      </c>
      <c r="H20" s="279">
        <f t="shared" ref="H20" si="1">SUM(H9:H19)</f>
        <v>0</v>
      </c>
      <c r="I20" s="282">
        <f t="shared" si="0"/>
        <v>6385632.3599999994</v>
      </c>
      <c r="J20" s="34"/>
    </row>
    <row r="21" spans="2:10" ht="27" customHeight="1" thickTop="1">
      <c r="B21" s="283"/>
      <c r="C21" s="276"/>
      <c r="D21" s="277"/>
      <c r="E21" s="277"/>
      <c r="F21" s="147"/>
      <c r="G21" s="147"/>
      <c r="H21" s="147"/>
      <c r="I21" s="284"/>
      <c r="J21" s="34"/>
    </row>
    <row r="22" spans="2:10" ht="27" customHeight="1">
      <c r="B22" s="283"/>
      <c r="C22" s="276"/>
      <c r="D22" s="277"/>
      <c r="E22" s="277"/>
      <c r="F22" s="147"/>
      <c r="G22" s="147"/>
      <c r="H22" s="147"/>
      <c r="I22" s="284"/>
      <c r="J22" s="34"/>
    </row>
    <row r="23" spans="2:10" ht="27" customHeight="1">
      <c r="B23" s="270"/>
      <c r="C23" s="271"/>
      <c r="D23" s="272"/>
      <c r="E23" s="272"/>
      <c r="F23" s="135"/>
      <c r="G23" s="135"/>
      <c r="H23" s="135"/>
    </row>
    <row r="24" spans="2:10" ht="27" customHeight="1">
      <c r="B24" s="135"/>
      <c r="C24" s="271"/>
      <c r="D24" s="271"/>
      <c r="E24" s="136" t="s">
        <v>258</v>
      </c>
      <c r="F24" s="136"/>
      <c r="G24" s="136" t="s">
        <v>258</v>
      </c>
      <c r="H24" s="142"/>
      <c r="I24" s="136" t="s">
        <v>258</v>
      </c>
    </row>
    <row r="25" spans="2:10" ht="27" customHeight="1">
      <c r="B25" s="135"/>
      <c r="C25" s="271"/>
      <c r="D25" s="271"/>
      <c r="E25" s="136" t="s">
        <v>243</v>
      </c>
      <c r="F25" s="136"/>
      <c r="G25" s="136" t="s">
        <v>244</v>
      </c>
      <c r="H25" s="136"/>
      <c r="I25" s="136" t="s">
        <v>232</v>
      </c>
    </row>
    <row r="26" spans="2:10" ht="27" customHeight="1">
      <c r="B26" s="135"/>
      <c r="C26" s="271"/>
      <c r="D26" s="271"/>
      <c r="E26" s="136" t="s">
        <v>241</v>
      </c>
      <c r="F26" s="136"/>
      <c r="G26" s="136" t="s">
        <v>245</v>
      </c>
      <c r="H26" s="136"/>
      <c r="I26" s="136" t="s">
        <v>246</v>
      </c>
    </row>
    <row r="27" spans="2:10" ht="27" customHeight="1">
      <c r="B27" s="135"/>
      <c r="C27" s="271"/>
      <c r="D27" s="271"/>
      <c r="E27" s="136" t="s">
        <v>242</v>
      </c>
      <c r="F27" s="136"/>
      <c r="G27" s="136"/>
      <c r="H27" s="136"/>
    </row>
    <row r="28" spans="2:10" ht="27" customHeight="1">
      <c r="B28" s="135"/>
      <c r="C28" s="271"/>
      <c r="D28" s="271"/>
      <c r="E28" s="271"/>
      <c r="F28" s="142"/>
      <c r="G28" s="136"/>
      <c r="H28" s="136"/>
    </row>
    <row r="29" spans="2:10" ht="27" customHeight="1">
      <c r="B29" s="135"/>
      <c r="C29" s="271"/>
      <c r="D29" s="271"/>
      <c r="E29" s="271"/>
      <c r="F29" s="142"/>
      <c r="G29" s="142"/>
      <c r="H29" s="142"/>
    </row>
    <row r="30" spans="2:10" ht="27" customHeight="1">
      <c r="B30" s="135"/>
      <c r="C30" s="271"/>
      <c r="D30" s="274"/>
      <c r="E30" s="136"/>
      <c r="F30" s="142"/>
      <c r="G30" s="142"/>
      <c r="H30" s="142"/>
    </row>
    <row r="31" spans="2:10" ht="27" customHeight="1">
      <c r="B31" s="135"/>
      <c r="C31" s="271"/>
      <c r="D31" s="274"/>
      <c r="E31" s="136"/>
      <c r="F31" s="142"/>
      <c r="G31" s="142"/>
      <c r="H31" s="142"/>
    </row>
    <row r="32" spans="2:10" ht="27" customHeight="1">
      <c r="B32" s="135"/>
      <c r="C32" s="271"/>
      <c r="D32" s="274"/>
      <c r="E32" s="136"/>
      <c r="F32" s="142"/>
      <c r="G32" s="142"/>
      <c r="H32" s="142"/>
    </row>
    <row r="33" spans="2:13" ht="27" customHeight="1">
      <c r="B33" s="135"/>
      <c r="C33" s="271"/>
      <c r="D33" s="274"/>
      <c r="E33" s="274"/>
      <c r="F33" s="142"/>
      <c r="G33" s="142"/>
      <c r="H33" s="142"/>
    </row>
    <row r="34" spans="2:13" ht="27" customHeight="1">
      <c r="B34" s="135"/>
      <c r="C34" s="271"/>
      <c r="D34" s="274"/>
      <c r="E34" s="274"/>
      <c r="F34" s="142"/>
      <c r="G34" s="142"/>
      <c r="H34" s="142"/>
    </row>
    <row r="35" spans="2:13" ht="27" customHeight="1">
      <c r="B35" s="135"/>
      <c r="C35" s="271"/>
      <c r="D35" s="274"/>
      <c r="E35" s="274"/>
      <c r="F35" s="142"/>
      <c r="G35" s="142"/>
      <c r="H35" s="142"/>
    </row>
    <row r="36" spans="2:13" ht="27" customHeight="1">
      <c r="B36" s="135"/>
      <c r="C36" s="271"/>
      <c r="D36" s="274"/>
      <c r="E36" s="274"/>
      <c r="F36" s="142"/>
      <c r="G36" s="142"/>
      <c r="H36" s="142"/>
    </row>
    <row r="37" spans="2:13" ht="27" customHeight="1">
      <c r="B37" s="135"/>
      <c r="C37" s="271"/>
      <c r="D37" s="274"/>
      <c r="E37" s="274"/>
      <c r="F37" s="142"/>
      <c r="G37" s="142"/>
      <c r="H37" s="142"/>
    </row>
    <row r="38" spans="2:13" ht="27" customHeight="1">
      <c r="B38" s="135"/>
      <c r="C38" s="271"/>
      <c r="D38" s="274"/>
      <c r="E38" s="274"/>
      <c r="F38" s="142"/>
      <c r="G38" s="142"/>
      <c r="H38" s="142"/>
    </row>
    <row r="39" spans="2:13" ht="27" customHeight="1">
      <c r="B39" s="275"/>
      <c r="C39" s="276"/>
      <c r="D39" s="277"/>
      <c r="E39" s="277"/>
      <c r="F39" s="142"/>
      <c r="G39" s="142"/>
      <c r="H39" s="142"/>
    </row>
    <row r="40" spans="2:13" ht="27" customHeight="1">
      <c r="B40" s="151"/>
      <c r="C40" s="232"/>
      <c r="D40" s="277"/>
      <c r="E40" s="277"/>
      <c r="F40" s="142"/>
      <c r="G40" s="142"/>
      <c r="H40" s="142"/>
      <c r="I40" s="33"/>
      <c r="J40" s="33"/>
      <c r="K40" s="33"/>
      <c r="L40" s="33"/>
      <c r="M40" s="33"/>
    </row>
    <row r="41" spans="2:13" ht="8.25" customHeight="1">
      <c r="B41" s="234"/>
      <c r="C41" s="232"/>
      <c r="D41" s="236"/>
      <c r="E41" s="236"/>
      <c r="F41" s="232"/>
      <c r="G41" s="232"/>
      <c r="H41" s="232"/>
      <c r="I41" s="33"/>
      <c r="J41" s="33"/>
      <c r="K41" s="33"/>
      <c r="L41" s="33"/>
      <c r="M41" s="33"/>
    </row>
    <row r="42" spans="2:13" ht="21.75" customHeight="1">
      <c r="B42" s="237"/>
      <c r="C42" s="239"/>
      <c r="D42" s="238"/>
      <c r="E42" s="238"/>
      <c r="F42" s="232"/>
      <c r="G42" s="232"/>
      <c r="H42" s="232"/>
    </row>
    <row r="43" spans="2:13" ht="21.75" customHeight="1">
      <c r="B43" s="237"/>
      <c r="C43" s="239"/>
      <c r="D43" s="238"/>
      <c r="E43" s="238"/>
      <c r="F43" s="237" t="s">
        <v>258</v>
      </c>
      <c r="G43" s="237"/>
      <c r="H43" s="237"/>
    </row>
    <row r="44" spans="2:13" ht="21.75" customHeight="1">
      <c r="B44" s="237"/>
      <c r="C44" s="239"/>
      <c r="D44" s="238"/>
      <c r="E44" s="238"/>
      <c r="F44" s="237" t="s">
        <v>243</v>
      </c>
      <c r="G44" s="237"/>
      <c r="H44" s="237"/>
    </row>
    <row r="45" spans="2:13" ht="21.75" customHeight="1">
      <c r="B45" s="237"/>
      <c r="C45" s="239"/>
      <c r="D45" s="238"/>
      <c r="E45" s="238"/>
      <c r="F45" s="237" t="s">
        <v>241</v>
      </c>
      <c r="G45" s="237"/>
      <c r="H45" s="237"/>
    </row>
    <row r="46" spans="2:13" ht="21.75" customHeight="1">
      <c r="B46" s="237"/>
      <c r="C46" s="239"/>
      <c r="D46" s="238"/>
      <c r="E46" s="238"/>
      <c r="F46" s="237" t="s">
        <v>242</v>
      </c>
      <c r="G46" s="237"/>
      <c r="H46" s="237"/>
    </row>
    <row r="47" spans="2:13" ht="21.75" customHeight="1">
      <c r="B47" s="237"/>
      <c r="C47" s="239"/>
      <c r="D47" s="238"/>
      <c r="E47" s="238"/>
      <c r="F47" s="237"/>
      <c r="G47" s="237"/>
      <c r="H47" s="237"/>
    </row>
    <row r="48" spans="2:13" ht="21.75" customHeight="1">
      <c r="B48" s="237"/>
      <c r="C48" s="239"/>
      <c r="D48" s="238"/>
      <c r="E48" s="238"/>
      <c r="F48" s="237"/>
      <c r="G48" s="237"/>
      <c r="H48" s="237"/>
    </row>
    <row r="49" spans="2:8" ht="21.75" customHeight="1">
      <c r="B49" s="237"/>
      <c r="C49" s="239"/>
      <c r="D49" s="238"/>
      <c r="E49" s="238"/>
      <c r="F49" s="237"/>
      <c r="G49" s="237"/>
      <c r="H49" s="237"/>
    </row>
    <row r="50" spans="2:8" ht="21.75" customHeight="1">
      <c r="B50" s="237"/>
      <c r="C50" s="239"/>
      <c r="D50" s="238"/>
      <c r="E50" s="238"/>
      <c r="F50" s="237"/>
      <c r="G50" s="237"/>
      <c r="H50" s="237"/>
    </row>
    <row r="51" spans="2:8" ht="21.75" customHeight="1">
      <c r="B51" s="237"/>
      <c r="C51" s="239"/>
      <c r="D51" s="238"/>
      <c r="E51" s="238"/>
      <c r="F51" s="237"/>
      <c r="G51" s="237"/>
      <c r="H51" s="237"/>
    </row>
    <row r="52" spans="2:8" ht="21.75" customHeight="1">
      <c r="B52" s="237"/>
      <c r="C52" s="239"/>
      <c r="D52" s="238"/>
      <c r="E52" s="238"/>
      <c r="F52" s="237"/>
      <c r="G52" s="237"/>
      <c r="H52" s="237"/>
    </row>
    <row r="53" spans="2:8" ht="21.75" customHeight="1">
      <c r="B53" s="237"/>
      <c r="C53" s="239"/>
      <c r="D53" s="238"/>
      <c r="E53" s="238"/>
      <c r="F53" s="237"/>
      <c r="G53" s="237"/>
      <c r="H53" s="237"/>
    </row>
    <row r="54" spans="2:8" ht="21.75" customHeight="1">
      <c r="B54" s="237"/>
      <c r="C54" s="239"/>
      <c r="D54" s="238"/>
      <c r="E54" s="238"/>
      <c r="F54" s="237"/>
      <c r="G54" s="237"/>
      <c r="H54" s="237"/>
    </row>
    <row r="55" spans="2:8" ht="21.75" customHeight="1">
      <c r="B55" s="237"/>
      <c r="C55" s="239"/>
      <c r="D55" s="238"/>
      <c r="E55" s="238"/>
      <c r="F55" s="237"/>
      <c r="G55" s="237"/>
      <c r="H55" s="237"/>
    </row>
    <row r="56" spans="2:8" ht="21.75" customHeight="1">
      <c r="B56" s="237"/>
      <c r="C56" s="239"/>
      <c r="D56" s="238"/>
      <c r="E56" s="238"/>
      <c r="F56" s="237"/>
      <c r="G56" s="237"/>
      <c r="H56" s="237"/>
    </row>
    <row r="57" spans="2:8" ht="21.75" customHeight="1">
      <c r="B57" s="237"/>
      <c r="C57" s="239"/>
      <c r="D57" s="238"/>
      <c r="E57" s="238"/>
      <c r="F57" s="237"/>
      <c r="G57" s="237"/>
      <c r="H57" s="237"/>
    </row>
    <row r="58" spans="2:8" ht="21.75" customHeight="1">
      <c r="B58" s="237"/>
      <c r="C58" s="239"/>
      <c r="D58" s="238"/>
      <c r="E58" s="238"/>
      <c r="F58" s="237"/>
      <c r="G58" s="237"/>
      <c r="H58" s="237"/>
    </row>
    <row r="59" spans="2:8" ht="21.75" customHeight="1">
      <c r="B59" s="237"/>
      <c r="C59" s="239"/>
      <c r="D59" s="238"/>
      <c r="E59" s="238"/>
      <c r="F59" s="237"/>
      <c r="G59" s="237"/>
      <c r="H59" s="237"/>
    </row>
    <row r="60" spans="2:8" ht="21.75" customHeight="1">
      <c r="B60" s="237"/>
      <c r="C60" s="239"/>
      <c r="D60" s="238"/>
      <c r="E60" s="238"/>
      <c r="F60" s="237"/>
      <c r="G60" s="237"/>
      <c r="H60" s="237"/>
    </row>
    <row r="61" spans="2:8" ht="21.75" customHeight="1">
      <c r="B61" s="237"/>
      <c r="C61" s="239"/>
      <c r="D61" s="238"/>
      <c r="E61" s="238"/>
      <c r="F61" s="237"/>
      <c r="G61" s="237"/>
      <c r="H61" s="237"/>
    </row>
    <row r="62" spans="2:8" ht="21.75" customHeight="1">
      <c r="B62" s="237"/>
      <c r="C62" s="239"/>
      <c r="D62" s="238"/>
      <c r="E62" s="238"/>
      <c r="F62" s="237"/>
      <c r="G62" s="237"/>
      <c r="H62" s="237"/>
    </row>
    <row r="63" spans="2:8" ht="21.75" customHeight="1">
      <c r="B63" s="237"/>
      <c r="C63" s="239"/>
      <c r="D63" s="238"/>
      <c r="E63" s="238"/>
      <c r="F63" s="237"/>
      <c r="G63" s="237"/>
      <c r="H63" s="237"/>
    </row>
    <row r="64" spans="2:8" ht="21.75" customHeight="1">
      <c r="B64" s="237"/>
      <c r="C64" s="239"/>
      <c r="D64" s="238"/>
      <c r="E64" s="238"/>
      <c r="F64" s="237"/>
      <c r="G64" s="237"/>
      <c r="H64" s="237"/>
    </row>
    <row r="65" spans="2:8" ht="21.75" customHeight="1">
      <c r="B65" s="237"/>
      <c r="C65" s="239"/>
      <c r="D65" s="238"/>
      <c r="E65" s="238"/>
      <c r="F65" s="237"/>
      <c r="G65" s="237"/>
      <c r="H65" s="237"/>
    </row>
    <row r="66" spans="2:8" ht="21.75" customHeight="1">
      <c r="B66" s="237"/>
      <c r="C66" s="239"/>
      <c r="D66" s="238"/>
      <c r="E66" s="238"/>
      <c r="F66" s="237"/>
      <c r="G66" s="237"/>
      <c r="H66" s="237"/>
    </row>
    <row r="67" spans="2:8" ht="21.75" customHeight="1">
      <c r="B67" s="237"/>
      <c r="C67" s="239"/>
      <c r="D67" s="238"/>
      <c r="E67" s="238"/>
      <c r="F67" s="237"/>
      <c r="G67" s="237"/>
      <c r="H67" s="237"/>
    </row>
    <row r="68" spans="2:8" ht="21.75" customHeight="1">
      <c r="B68" s="237"/>
      <c r="C68" s="239"/>
      <c r="D68" s="238"/>
      <c r="E68" s="238"/>
      <c r="F68" s="237"/>
      <c r="G68" s="237"/>
      <c r="H68" s="237"/>
    </row>
    <row r="69" spans="2:8" ht="21.75" customHeight="1">
      <c r="B69" s="237"/>
      <c r="C69" s="239"/>
      <c r="D69" s="238"/>
      <c r="E69" s="238"/>
      <c r="F69" s="237"/>
      <c r="G69" s="237"/>
      <c r="H69" s="237"/>
    </row>
  </sheetData>
  <mergeCells count="11">
    <mergeCell ref="I5:I7"/>
    <mergeCell ref="B1:H1"/>
    <mergeCell ref="B2:H2"/>
    <mergeCell ref="B3:H3"/>
    <mergeCell ref="B5:B7"/>
    <mergeCell ref="C5:C7"/>
    <mergeCell ref="D5:D7"/>
    <mergeCell ref="E5:E7"/>
    <mergeCell ref="F5:F7"/>
    <mergeCell ref="G5:G7"/>
    <mergeCell ref="H5:H7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B1:M69"/>
  <sheetViews>
    <sheetView zoomScale="90" zoomScaleNormal="90" workbookViewId="0">
      <selection activeCell="F20" sqref="F20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6" customWidth="1"/>
    <col min="4" max="5" width="25.7109375" style="35" customWidth="1"/>
    <col min="6" max="9" width="25.7109375" style="12" customWidth="1"/>
    <col min="10" max="10" width="20.42578125" style="12" customWidth="1"/>
    <col min="11" max="11" width="12.85546875" style="12" customWidth="1"/>
    <col min="12" max="12" width="13.85546875" style="12" customWidth="1"/>
    <col min="13" max="13" width="13.42578125" style="12" customWidth="1"/>
    <col min="14" max="14" width="13.85546875" style="12" customWidth="1"/>
    <col min="15" max="15" width="18.85546875" style="12" customWidth="1"/>
    <col min="16" max="16384" width="9.140625" style="12"/>
  </cols>
  <sheetData>
    <row r="1" spans="2:13" ht="21.75" customHeight="1">
      <c r="B1" s="317" t="s">
        <v>145</v>
      </c>
      <c r="C1" s="317"/>
      <c r="D1" s="317"/>
      <c r="E1" s="317"/>
      <c r="F1" s="317"/>
      <c r="G1" s="317"/>
      <c r="H1" s="317"/>
      <c r="I1" s="37"/>
      <c r="J1" s="37"/>
      <c r="K1" s="37"/>
      <c r="L1" s="37"/>
      <c r="M1" s="37"/>
    </row>
    <row r="2" spans="2:13" ht="21.75" customHeight="1">
      <c r="B2" s="317" t="s">
        <v>294</v>
      </c>
      <c r="C2" s="317"/>
      <c r="D2" s="317"/>
      <c r="E2" s="317"/>
      <c r="F2" s="317"/>
      <c r="G2" s="317"/>
      <c r="H2" s="317"/>
      <c r="I2" s="37"/>
      <c r="J2" s="37"/>
      <c r="K2" s="37"/>
      <c r="L2" s="37"/>
      <c r="M2" s="37"/>
    </row>
    <row r="3" spans="2:13" ht="21.75" customHeight="1">
      <c r="B3" s="340" t="s">
        <v>349</v>
      </c>
      <c r="C3" s="340"/>
      <c r="D3" s="340"/>
      <c r="E3" s="340"/>
      <c r="F3" s="340"/>
      <c r="G3" s="340"/>
      <c r="H3" s="340"/>
      <c r="I3" s="38"/>
      <c r="J3" s="38"/>
      <c r="K3" s="38"/>
      <c r="L3" s="38"/>
      <c r="M3" s="38"/>
    </row>
    <row r="4" spans="2:13" ht="21" customHeight="1">
      <c r="B4" s="203"/>
      <c r="C4" s="204"/>
      <c r="D4" s="177"/>
      <c r="E4" s="177"/>
      <c r="F4" s="203"/>
      <c r="G4" s="203"/>
      <c r="H4" s="203"/>
      <c r="I4" s="27"/>
      <c r="J4" s="27"/>
      <c r="K4" s="27"/>
      <c r="L4" s="27"/>
      <c r="M4" s="27"/>
    </row>
    <row r="5" spans="2:13" s="28" customFormat="1" ht="29.25" customHeight="1">
      <c r="B5" s="341" t="s">
        <v>261</v>
      </c>
      <c r="C5" s="347" t="s">
        <v>211</v>
      </c>
      <c r="D5" s="350" t="s">
        <v>208</v>
      </c>
      <c r="E5" s="350" t="s">
        <v>148</v>
      </c>
      <c r="F5" s="332" t="s">
        <v>295</v>
      </c>
      <c r="G5" s="332" t="s">
        <v>296</v>
      </c>
      <c r="H5" s="332" t="s">
        <v>297</v>
      </c>
      <c r="I5" s="332" t="s">
        <v>111</v>
      </c>
    </row>
    <row r="6" spans="2:13" s="28" customFormat="1" ht="29.25" customHeight="1">
      <c r="B6" s="343"/>
      <c r="C6" s="348"/>
      <c r="D6" s="351"/>
      <c r="E6" s="351"/>
      <c r="F6" s="333"/>
      <c r="G6" s="333"/>
      <c r="H6" s="333"/>
      <c r="I6" s="333"/>
      <c r="J6" s="29"/>
    </row>
    <row r="7" spans="2:13" s="30" customFormat="1" ht="2.25" customHeight="1">
      <c r="B7" s="345"/>
      <c r="C7" s="349"/>
      <c r="D7" s="352"/>
      <c r="E7" s="352"/>
      <c r="F7" s="337"/>
      <c r="G7" s="337"/>
      <c r="H7" s="337"/>
      <c r="I7" s="337"/>
      <c r="J7" s="31"/>
    </row>
    <row r="8" spans="2:13" ht="27" customHeight="1">
      <c r="B8" s="205" t="s">
        <v>158</v>
      </c>
      <c r="C8" s="207"/>
      <c r="D8" s="208"/>
      <c r="E8" s="208"/>
      <c r="F8" s="209"/>
      <c r="G8" s="209"/>
      <c r="H8" s="209"/>
      <c r="I8" s="280"/>
      <c r="J8" s="32"/>
    </row>
    <row r="9" spans="2:13" ht="27" customHeight="1">
      <c r="B9" s="210" t="s">
        <v>262</v>
      </c>
      <c r="C9" s="222" t="s">
        <v>263</v>
      </c>
      <c r="D9" s="212"/>
      <c r="E9" s="212"/>
      <c r="F9" s="212"/>
      <c r="G9" s="212"/>
      <c r="H9" s="212"/>
      <c r="I9" s="281">
        <f t="shared" ref="I9:I20" si="0">SUM(F9:H9)</f>
        <v>0</v>
      </c>
      <c r="J9" s="33"/>
    </row>
    <row r="10" spans="2:13" ht="27" customHeight="1">
      <c r="B10" s="210"/>
      <c r="C10" s="210" t="s">
        <v>264</v>
      </c>
      <c r="D10" s="212"/>
      <c r="E10" s="212"/>
      <c r="F10" s="212">
        <v>1075800</v>
      </c>
      <c r="G10" s="212"/>
      <c r="H10" s="212"/>
      <c r="I10" s="281">
        <f t="shared" si="0"/>
        <v>1075800</v>
      </c>
      <c r="J10" s="33"/>
    </row>
    <row r="11" spans="2:13" ht="27" customHeight="1">
      <c r="B11" s="210" t="s">
        <v>265</v>
      </c>
      <c r="C11" s="210" t="s">
        <v>162</v>
      </c>
      <c r="D11" s="212"/>
      <c r="E11" s="212"/>
      <c r="F11" s="212">
        <v>18600</v>
      </c>
      <c r="G11" s="212"/>
      <c r="H11" s="212"/>
      <c r="I11" s="281">
        <f t="shared" si="0"/>
        <v>18600</v>
      </c>
      <c r="J11" s="33"/>
    </row>
    <row r="12" spans="2:13" ht="27" customHeight="1">
      <c r="B12" s="210"/>
      <c r="C12" s="210" t="s">
        <v>163</v>
      </c>
      <c r="D12" s="212"/>
      <c r="E12" s="212"/>
      <c r="F12" s="212">
        <v>1026130</v>
      </c>
      <c r="G12" s="212"/>
      <c r="H12" s="212"/>
      <c r="I12" s="281">
        <f t="shared" si="0"/>
        <v>1026130</v>
      </c>
      <c r="J12" s="33"/>
    </row>
    <row r="13" spans="2:13" ht="27" customHeight="1">
      <c r="B13" s="210"/>
      <c r="C13" s="210" t="s">
        <v>164</v>
      </c>
      <c r="D13" s="212"/>
      <c r="E13" s="212"/>
      <c r="F13" s="212">
        <v>351704</v>
      </c>
      <c r="G13" s="212"/>
      <c r="H13" s="212"/>
      <c r="I13" s="281">
        <f t="shared" si="0"/>
        <v>351704</v>
      </c>
      <c r="J13" s="33"/>
    </row>
    <row r="14" spans="2:13" ht="27" customHeight="1">
      <c r="B14" s="210"/>
      <c r="C14" s="210" t="s">
        <v>166</v>
      </c>
      <c r="D14" s="212"/>
      <c r="E14" s="212"/>
      <c r="F14" s="212"/>
      <c r="G14" s="212"/>
      <c r="H14" s="212"/>
      <c r="I14" s="281">
        <f t="shared" si="0"/>
        <v>0</v>
      </c>
      <c r="J14" s="33"/>
    </row>
    <row r="15" spans="2:13" ht="27" customHeight="1">
      <c r="B15" s="210" t="s">
        <v>266</v>
      </c>
      <c r="C15" s="210" t="s">
        <v>169</v>
      </c>
      <c r="D15" s="212"/>
      <c r="E15" s="212"/>
      <c r="F15" s="212">
        <v>149800</v>
      </c>
      <c r="G15" s="212"/>
      <c r="H15" s="212"/>
      <c r="I15" s="281">
        <f t="shared" si="0"/>
        <v>149800</v>
      </c>
      <c r="J15" s="33"/>
    </row>
    <row r="16" spans="2:13" ht="27" customHeight="1">
      <c r="B16" s="210"/>
      <c r="C16" s="210" t="s">
        <v>170</v>
      </c>
      <c r="D16" s="212"/>
      <c r="E16" s="212"/>
      <c r="F16" s="212"/>
      <c r="G16" s="212"/>
      <c r="H16" s="212"/>
      <c r="I16" s="281">
        <f t="shared" si="0"/>
        <v>0</v>
      </c>
      <c r="J16" s="33"/>
    </row>
    <row r="17" spans="2:10" ht="27" customHeight="1">
      <c r="B17" s="210" t="s">
        <v>267</v>
      </c>
      <c r="C17" s="212" t="s">
        <v>171</v>
      </c>
      <c r="D17" s="212"/>
      <c r="E17" s="212"/>
      <c r="F17" s="212">
        <v>394898.8</v>
      </c>
      <c r="G17" s="212"/>
      <c r="H17" s="212"/>
      <c r="I17" s="281">
        <f t="shared" si="0"/>
        <v>394898.8</v>
      </c>
      <c r="J17" s="33"/>
    </row>
    <row r="18" spans="2:10" ht="27" customHeight="1">
      <c r="B18" s="210" t="s">
        <v>268</v>
      </c>
      <c r="C18" s="212" t="s">
        <v>167</v>
      </c>
      <c r="D18" s="212"/>
      <c r="E18" s="212"/>
      <c r="F18" s="212">
        <v>75000</v>
      </c>
      <c r="G18" s="212"/>
      <c r="H18" s="212"/>
      <c r="I18" s="281">
        <f t="shared" si="0"/>
        <v>75000</v>
      </c>
      <c r="J18" s="33"/>
    </row>
    <row r="19" spans="2:10" ht="27" customHeight="1">
      <c r="B19" s="213" t="s">
        <v>157</v>
      </c>
      <c r="C19" s="215" t="s">
        <v>157</v>
      </c>
      <c r="D19" s="215"/>
      <c r="E19" s="215"/>
      <c r="F19" s="215"/>
      <c r="G19" s="215"/>
      <c r="H19" s="215"/>
      <c r="I19" s="281">
        <f t="shared" si="0"/>
        <v>0</v>
      </c>
      <c r="J19" s="33"/>
    </row>
    <row r="20" spans="2:10" ht="27" customHeight="1" thickBot="1">
      <c r="B20" s="278" t="s">
        <v>111</v>
      </c>
      <c r="C20" s="228"/>
      <c r="D20" s="229"/>
      <c r="E20" s="229"/>
      <c r="F20" s="279">
        <f>SUM(F9:F19)</f>
        <v>3091932.8</v>
      </c>
      <c r="G20" s="279"/>
      <c r="H20" s="279">
        <f t="shared" ref="H20" si="1">SUM(H9:H19)</f>
        <v>0</v>
      </c>
      <c r="I20" s="282">
        <f t="shared" si="0"/>
        <v>3091932.8</v>
      </c>
      <c r="J20" s="34"/>
    </row>
    <row r="21" spans="2:10" ht="27" customHeight="1" thickTop="1">
      <c r="B21" s="283"/>
      <c r="C21" s="276"/>
      <c r="D21" s="277"/>
      <c r="E21" s="277"/>
      <c r="F21" s="147"/>
      <c r="G21" s="147"/>
      <c r="H21" s="147"/>
      <c r="I21" s="284"/>
      <c r="J21" s="34"/>
    </row>
    <row r="22" spans="2:10" ht="27" customHeight="1">
      <c r="B22" s="283"/>
      <c r="C22" s="276"/>
      <c r="D22" s="277"/>
      <c r="E22" s="277"/>
      <c r="F22" s="147"/>
      <c r="G22" s="147"/>
      <c r="H22" s="147"/>
      <c r="I22" s="284"/>
      <c r="J22" s="34"/>
    </row>
    <row r="23" spans="2:10" ht="27" customHeight="1">
      <c r="B23" s="270"/>
      <c r="C23" s="271"/>
      <c r="D23" s="272"/>
      <c r="E23" s="272"/>
      <c r="F23" s="135"/>
      <c r="G23" s="135"/>
      <c r="H23" s="135"/>
    </row>
    <row r="24" spans="2:10" ht="27" customHeight="1">
      <c r="B24" s="135"/>
      <c r="C24" s="271"/>
      <c r="D24" s="271"/>
      <c r="E24" s="136" t="s">
        <v>258</v>
      </c>
      <c r="F24" s="136"/>
      <c r="G24" s="136" t="s">
        <v>258</v>
      </c>
      <c r="H24" s="142"/>
      <c r="I24" s="136" t="s">
        <v>258</v>
      </c>
    </row>
    <row r="25" spans="2:10" ht="27" customHeight="1">
      <c r="B25" s="135"/>
      <c r="C25" s="271"/>
      <c r="D25" s="271"/>
      <c r="E25" s="136" t="s">
        <v>243</v>
      </c>
      <c r="F25" s="136"/>
      <c r="G25" s="136" t="s">
        <v>244</v>
      </c>
      <c r="H25" s="136"/>
      <c r="I25" s="136" t="s">
        <v>232</v>
      </c>
    </row>
    <row r="26" spans="2:10" ht="27" customHeight="1">
      <c r="B26" s="135"/>
      <c r="C26" s="271"/>
      <c r="D26" s="271"/>
      <c r="E26" s="136" t="s">
        <v>241</v>
      </c>
      <c r="F26" s="136"/>
      <c r="G26" s="136" t="s">
        <v>245</v>
      </c>
      <c r="H26" s="136"/>
      <c r="I26" s="136" t="s">
        <v>246</v>
      </c>
    </row>
    <row r="27" spans="2:10" ht="27" customHeight="1">
      <c r="B27" s="135"/>
      <c r="C27" s="271"/>
      <c r="D27" s="271"/>
      <c r="E27" s="136" t="s">
        <v>242</v>
      </c>
      <c r="F27" s="136"/>
      <c r="G27" s="136"/>
      <c r="H27" s="136"/>
    </row>
    <row r="28" spans="2:10" ht="27" customHeight="1">
      <c r="B28" s="135"/>
      <c r="C28" s="271"/>
      <c r="D28" s="271"/>
      <c r="E28" s="271"/>
      <c r="F28" s="142"/>
      <c r="G28" s="136"/>
      <c r="H28" s="136"/>
    </row>
    <row r="29" spans="2:10" ht="27" customHeight="1">
      <c r="B29" s="135"/>
      <c r="C29" s="271"/>
      <c r="D29" s="271"/>
      <c r="E29" s="271"/>
      <c r="F29" s="142"/>
      <c r="G29" s="142"/>
      <c r="H29" s="142"/>
    </row>
    <row r="30" spans="2:10" ht="27" customHeight="1">
      <c r="B30" s="135"/>
      <c r="C30" s="271"/>
      <c r="D30" s="274"/>
      <c r="E30" s="136"/>
      <c r="F30" s="142"/>
      <c r="G30" s="142"/>
      <c r="H30" s="142"/>
    </row>
    <row r="31" spans="2:10" ht="27" customHeight="1">
      <c r="B31" s="135"/>
      <c r="C31" s="271"/>
      <c r="D31" s="274"/>
      <c r="E31" s="136"/>
      <c r="F31" s="142"/>
      <c r="G31" s="142"/>
      <c r="H31" s="142"/>
    </row>
    <row r="32" spans="2:10" ht="27" customHeight="1">
      <c r="B32" s="135"/>
      <c r="C32" s="271"/>
      <c r="D32" s="274"/>
      <c r="E32" s="136"/>
      <c r="F32" s="142"/>
      <c r="G32" s="142"/>
      <c r="H32" s="142"/>
    </row>
    <row r="33" spans="2:13" ht="27" customHeight="1">
      <c r="B33" s="135"/>
      <c r="C33" s="271"/>
      <c r="D33" s="274"/>
      <c r="E33" s="274"/>
      <c r="F33" s="142"/>
      <c r="G33" s="142"/>
      <c r="H33" s="142"/>
    </row>
    <row r="34" spans="2:13" ht="27" customHeight="1">
      <c r="B34" s="135"/>
      <c r="C34" s="271"/>
      <c r="D34" s="274"/>
      <c r="E34" s="274"/>
      <c r="F34" s="142"/>
      <c r="G34" s="142"/>
      <c r="H34" s="142"/>
    </row>
    <row r="35" spans="2:13" ht="27" customHeight="1">
      <c r="B35" s="135"/>
      <c r="C35" s="271"/>
      <c r="D35" s="274"/>
      <c r="E35" s="274"/>
      <c r="F35" s="142"/>
      <c r="G35" s="142"/>
      <c r="H35" s="142"/>
    </row>
    <row r="36" spans="2:13" ht="27" customHeight="1">
      <c r="B36" s="135"/>
      <c r="C36" s="271"/>
      <c r="D36" s="274"/>
      <c r="E36" s="274"/>
      <c r="F36" s="142"/>
      <c r="G36" s="142"/>
      <c r="H36" s="142"/>
    </row>
    <row r="37" spans="2:13" ht="27" customHeight="1">
      <c r="B37" s="135"/>
      <c r="C37" s="271"/>
      <c r="D37" s="274"/>
      <c r="E37" s="274"/>
      <c r="F37" s="142"/>
      <c r="G37" s="142"/>
      <c r="H37" s="142"/>
    </row>
    <row r="38" spans="2:13" ht="27" customHeight="1">
      <c r="B38" s="135"/>
      <c r="C38" s="271"/>
      <c r="D38" s="274"/>
      <c r="E38" s="274"/>
      <c r="F38" s="142"/>
      <c r="G38" s="142"/>
      <c r="H38" s="142"/>
    </row>
    <row r="39" spans="2:13" ht="27" customHeight="1">
      <c r="B39" s="275"/>
      <c r="C39" s="276"/>
      <c r="D39" s="277"/>
      <c r="E39" s="277"/>
      <c r="F39" s="142"/>
      <c r="G39" s="142"/>
      <c r="H39" s="142"/>
    </row>
    <row r="40" spans="2:13" ht="27" customHeight="1">
      <c r="B40" s="151"/>
      <c r="C40" s="232"/>
      <c r="D40" s="277"/>
      <c r="E40" s="277"/>
      <c r="F40" s="142"/>
      <c r="G40" s="142"/>
      <c r="H40" s="142"/>
      <c r="I40" s="33"/>
      <c r="J40" s="33"/>
      <c r="K40" s="33"/>
      <c r="L40" s="33"/>
      <c r="M40" s="33"/>
    </row>
    <row r="41" spans="2:13" ht="8.25" customHeight="1">
      <c r="B41" s="234"/>
      <c r="C41" s="232"/>
      <c r="D41" s="236"/>
      <c r="E41" s="236"/>
      <c r="F41" s="232"/>
      <c r="G41" s="232"/>
      <c r="H41" s="232"/>
      <c r="I41" s="33"/>
      <c r="J41" s="33"/>
      <c r="K41" s="33"/>
      <c r="L41" s="33"/>
      <c r="M41" s="33"/>
    </row>
    <row r="42" spans="2:13" ht="21.75" customHeight="1">
      <c r="B42" s="237"/>
      <c r="C42" s="239"/>
      <c r="D42" s="238"/>
      <c r="E42" s="238"/>
      <c r="F42" s="232"/>
      <c r="G42" s="232"/>
      <c r="H42" s="232"/>
    </row>
    <row r="43" spans="2:13" ht="21.75" customHeight="1">
      <c r="B43" s="237"/>
      <c r="C43" s="239"/>
      <c r="D43" s="238"/>
      <c r="E43" s="238"/>
      <c r="F43" s="237" t="s">
        <v>258</v>
      </c>
      <c r="G43" s="237"/>
      <c r="H43" s="237"/>
    </row>
    <row r="44" spans="2:13" ht="21.75" customHeight="1">
      <c r="B44" s="237"/>
      <c r="C44" s="239"/>
      <c r="D44" s="238"/>
      <c r="E44" s="238"/>
      <c r="F44" s="237" t="s">
        <v>243</v>
      </c>
      <c r="G44" s="237"/>
      <c r="H44" s="237"/>
    </row>
    <row r="45" spans="2:13" ht="21.75" customHeight="1">
      <c r="B45" s="237"/>
      <c r="C45" s="239"/>
      <c r="D45" s="238"/>
      <c r="E45" s="238"/>
      <c r="F45" s="237" t="s">
        <v>241</v>
      </c>
      <c r="G45" s="237"/>
      <c r="H45" s="237"/>
    </row>
    <row r="46" spans="2:13" ht="21.75" customHeight="1">
      <c r="B46" s="237"/>
      <c r="C46" s="239"/>
      <c r="D46" s="238"/>
      <c r="E46" s="238"/>
      <c r="F46" s="237" t="s">
        <v>242</v>
      </c>
      <c r="G46" s="237"/>
      <c r="H46" s="237"/>
    </row>
    <row r="47" spans="2:13" ht="21.75" customHeight="1">
      <c r="B47" s="237"/>
      <c r="C47" s="239"/>
      <c r="D47" s="238"/>
      <c r="E47" s="238"/>
      <c r="F47" s="237"/>
      <c r="G47" s="237"/>
      <c r="H47" s="237"/>
    </row>
    <row r="48" spans="2:13" ht="21.75" customHeight="1">
      <c r="B48" s="237"/>
      <c r="C48" s="239"/>
      <c r="D48" s="238"/>
      <c r="E48" s="238"/>
      <c r="F48" s="237"/>
      <c r="G48" s="237"/>
      <c r="H48" s="237"/>
    </row>
    <row r="49" spans="2:8" ht="21.75" customHeight="1">
      <c r="B49" s="237"/>
      <c r="C49" s="239"/>
      <c r="D49" s="238"/>
      <c r="E49" s="238"/>
      <c r="F49" s="237"/>
      <c r="G49" s="237"/>
      <c r="H49" s="237"/>
    </row>
    <row r="50" spans="2:8" ht="21.75" customHeight="1">
      <c r="B50" s="237"/>
      <c r="C50" s="239"/>
      <c r="D50" s="238"/>
      <c r="E50" s="238"/>
      <c r="F50" s="237"/>
      <c r="G50" s="237"/>
      <c r="H50" s="237"/>
    </row>
    <row r="51" spans="2:8" ht="21.75" customHeight="1">
      <c r="B51" s="237"/>
      <c r="C51" s="239"/>
      <c r="D51" s="238"/>
      <c r="E51" s="238"/>
      <c r="F51" s="237"/>
      <c r="G51" s="237"/>
      <c r="H51" s="237"/>
    </row>
    <row r="52" spans="2:8" ht="21.75" customHeight="1">
      <c r="B52" s="237"/>
      <c r="C52" s="239"/>
      <c r="D52" s="238"/>
      <c r="E52" s="238"/>
      <c r="F52" s="237"/>
      <c r="G52" s="237"/>
      <c r="H52" s="237"/>
    </row>
    <row r="53" spans="2:8" ht="21.75" customHeight="1">
      <c r="B53" s="237"/>
      <c r="C53" s="239"/>
      <c r="D53" s="238"/>
      <c r="E53" s="238"/>
      <c r="F53" s="237"/>
      <c r="G53" s="237"/>
      <c r="H53" s="237"/>
    </row>
    <row r="54" spans="2:8" ht="21.75" customHeight="1">
      <c r="B54" s="237"/>
      <c r="C54" s="239"/>
      <c r="D54" s="238"/>
      <c r="E54" s="238"/>
      <c r="F54" s="237"/>
      <c r="G54" s="237"/>
      <c r="H54" s="237"/>
    </row>
    <row r="55" spans="2:8" ht="21.75" customHeight="1">
      <c r="B55" s="237"/>
      <c r="C55" s="239"/>
      <c r="D55" s="238"/>
      <c r="E55" s="238"/>
      <c r="F55" s="237"/>
      <c r="G55" s="237"/>
      <c r="H55" s="237"/>
    </row>
    <row r="56" spans="2:8" ht="21.75" customHeight="1">
      <c r="B56" s="237"/>
      <c r="C56" s="239"/>
      <c r="D56" s="238"/>
      <c r="E56" s="238"/>
      <c r="F56" s="237"/>
      <c r="G56" s="237"/>
      <c r="H56" s="237"/>
    </row>
    <row r="57" spans="2:8" ht="21.75" customHeight="1">
      <c r="B57" s="237"/>
      <c r="C57" s="239"/>
      <c r="D57" s="238"/>
      <c r="E57" s="238"/>
      <c r="F57" s="237"/>
      <c r="G57" s="237"/>
      <c r="H57" s="237"/>
    </row>
    <row r="58" spans="2:8" ht="21.75" customHeight="1">
      <c r="B58" s="237"/>
      <c r="C58" s="239"/>
      <c r="D58" s="238"/>
      <c r="E58" s="238"/>
      <c r="F58" s="237"/>
      <c r="G58" s="237"/>
      <c r="H58" s="237"/>
    </row>
    <row r="59" spans="2:8" ht="21.75" customHeight="1">
      <c r="B59" s="237"/>
      <c r="C59" s="239"/>
      <c r="D59" s="238"/>
      <c r="E59" s="238"/>
      <c r="F59" s="237"/>
      <c r="G59" s="237"/>
      <c r="H59" s="237"/>
    </row>
    <row r="60" spans="2:8" ht="21.75" customHeight="1">
      <c r="B60" s="237"/>
      <c r="C60" s="239"/>
      <c r="D60" s="238"/>
      <c r="E60" s="238"/>
      <c r="F60" s="237"/>
      <c r="G60" s="237"/>
      <c r="H60" s="237"/>
    </row>
    <row r="61" spans="2:8" ht="21.75" customHeight="1">
      <c r="B61" s="237"/>
      <c r="C61" s="239"/>
      <c r="D61" s="238"/>
      <c r="E61" s="238"/>
      <c r="F61" s="237"/>
      <c r="G61" s="237"/>
      <c r="H61" s="237"/>
    </row>
    <row r="62" spans="2:8" ht="21.75" customHeight="1">
      <c r="B62" s="237"/>
      <c r="C62" s="239"/>
      <c r="D62" s="238"/>
      <c r="E62" s="238"/>
      <c r="F62" s="237"/>
      <c r="G62" s="237"/>
      <c r="H62" s="237"/>
    </row>
    <row r="63" spans="2:8" ht="21.75" customHeight="1">
      <c r="B63" s="237"/>
      <c r="C63" s="239"/>
      <c r="D63" s="238"/>
      <c r="E63" s="238"/>
      <c r="F63" s="237"/>
      <c r="G63" s="237"/>
      <c r="H63" s="237"/>
    </row>
    <row r="64" spans="2:8" ht="21.75" customHeight="1">
      <c r="B64" s="237"/>
      <c r="C64" s="239"/>
      <c r="D64" s="238"/>
      <c r="E64" s="238"/>
      <c r="F64" s="237"/>
      <c r="G64" s="237"/>
      <c r="H64" s="237"/>
    </row>
    <row r="65" spans="2:8" ht="21.75" customHeight="1">
      <c r="B65" s="237"/>
      <c r="C65" s="239"/>
      <c r="D65" s="238"/>
      <c r="E65" s="238"/>
      <c r="F65" s="237"/>
      <c r="G65" s="237"/>
      <c r="H65" s="237"/>
    </row>
    <row r="66" spans="2:8" ht="21.75" customHeight="1">
      <c r="B66" s="237"/>
      <c r="C66" s="239"/>
      <c r="D66" s="238"/>
      <c r="E66" s="238"/>
      <c r="F66" s="237"/>
      <c r="G66" s="237"/>
      <c r="H66" s="237"/>
    </row>
    <row r="67" spans="2:8" ht="21.75" customHeight="1">
      <c r="B67" s="237"/>
      <c r="C67" s="239"/>
      <c r="D67" s="238"/>
      <c r="E67" s="238"/>
      <c r="F67" s="237"/>
      <c r="G67" s="237"/>
      <c r="H67" s="237"/>
    </row>
    <row r="68" spans="2:8" ht="21.75" customHeight="1">
      <c r="B68" s="237"/>
      <c r="C68" s="239"/>
      <c r="D68" s="238"/>
      <c r="E68" s="238"/>
      <c r="F68" s="237"/>
      <c r="G68" s="237"/>
      <c r="H68" s="237"/>
    </row>
    <row r="69" spans="2:8" ht="21.75" customHeight="1">
      <c r="B69" s="237"/>
      <c r="C69" s="239"/>
      <c r="D69" s="238"/>
      <c r="E69" s="238"/>
      <c r="F69" s="237"/>
      <c r="G69" s="237"/>
      <c r="H69" s="237"/>
    </row>
  </sheetData>
  <mergeCells count="11">
    <mergeCell ref="I5:I7"/>
    <mergeCell ref="B1:H1"/>
    <mergeCell ref="B2:H2"/>
    <mergeCell ref="B3:H3"/>
    <mergeCell ref="B5:B7"/>
    <mergeCell ref="C5:C7"/>
    <mergeCell ref="D5:D7"/>
    <mergeCell ref="E5:E7"/>
    <mergeCell ref="F5:F7"/>
    <mergeCell ref="G5:G7"/>
    <mergeCell ref="H5:H7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B1:N69"/>
  <sheetViews>
    <sheetView zoomScale="90" zoomScaleNormal="90" workbookViewId="0">
      <selection activeCell="I17" sqref="I17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6" customWidth="1"/>
    <col min="4" max="5" width="25.7109375" style="35" customWidth="1"/>
    <col min="6" max="6" width="25.7109375" style="12" customWidth="1"/>
    <col min="7" max="7" width="17.7109375" style="12" customWidth="1"/>
    <col min="8" max="8" width="18.85546875" style="12" customWidth="1"/>
    <col min="9" max="9" width="18.7109375" style="12" customWidth="1"/>
    <col min="10" max="10" width="25.7109375" style="12" customWidth="1"/>
    <col min="11" max="11" width="20.42578125" style="12" customWidth="1"/>
    <col min="12" max="12" width="12.85546875" style="12" customWidth="1"/>
    <col min="13" max="13" width="13.85546875" style="12" customWidth="1"/>
    <col min="14" max="14" width="13.42578125" style="12" customWidth="1"/>
    <col min="15" max="15" width="13.85546875" style="12" customWidth="1"/>
    <col min="16" max="16" width="18.85546875" style="12" customWidth="1"/>
    <col min="17" max="16384" width="9.140625" style="12"/>
  </cols>
  <sheetData>
    <row r="1" spans="2:14" ht="21.75" customHeight="1">
      <c r="B1" s="317" t="s">
        <v>145</v>
      </c>
      <c r="C1" s="317"/>
      <c r="D1" s="317"/>
      <c r="E1" s="317"/>
      <c r="F1" s="317"/>
      <c r="G1" s="317"/>
      <c r="H1" s="317"/>
      <c r="I1" s="317"/>
      <c r="J1" s="37"/>
      <c r="K1" s="37"/>
      <c r="L1" s="37"/>
      <c r="M1" s="37"/>
      <c r="N1" s="37"/>
    </row>
    <row r="2" spans="2:14" ht="21.75" customHeight="1">
      <c r="B2" s="317" t="s">
        <v>298</v>
      </c>
      <c r="C2" s="317"/>
      <c r="D2" s="317"/>
      <c r="E2" s="317"/>
      <c r="F2" s="317"/>
      <c r="G2" s="317"/>
      <c r="H2" s="317"/>
      <c r="I2" s="317"/>
      <c r="J2" s="37"/>
      <c r="K2" s="37"/>
      <c r="L2" s="37"/>
      <c r="M2" s="37"/>
      <c r="N2" s="37"/>
    </row>
    <row r="3" spans="2:14" ht="21.75" customHeight="1">
      <c r="B3" s="340" t="s">
        <v>349</v>
      </c>
      <c r="C3" s="340"/>
      <c r="D3" s="340"/>
      <c r="E3" s="340"/>
      <c r="F3" s="340"/>
      <c r="G3" s="340"/>
      <c r="H3" s="340"/>
      <c r="I3" s="340"/>
      <c r="J3" s="38"/>
      <c r="K3" s="38"/>
      <c r="L3" s="38"/>
      <c r="M3" s="38"/>
      <c r="N3" s="38"/>
    </row>
    <row r="4" spans="2:14" ht="21" customHeight="1">
      <c r="B4" s="203"/>
      <c r="C4" s="204"/>
      <c r="D4" s="177"/>
      <c r="E4" s="177"/>
      <c r="F4" s="203"/>
      <c r="G4" s="203"/>
      <c r="H4" s="203"/>
      <c r="I4" s="203"/>
      <c r="J4" s="27"/>
      <c r="K4" s="27"/>
      <c r="L4" s="27"/>
      <c r="M4" s="27"/>
      <c r="N4" s="27"/>
    </row>
    <row r="5" spans="2:14" s="28" customFormat="1" ht="29.25" customHeight="1">
      <c r="B5" s="341" t="s">
        <v>261</v>
      </c>
      <c r="C5" s="347" t="s">
        <v>211</v>
      </c>
      <c r="D5" s="350" t="s">
        <v>208</v>
      </c>
      <c r="E5" s="350" t="s">
        <v>148</v>
      </c>
      <c r="F5" s="332" t="s">
        <v>302</v>
      </c>
      <c r="G5" s="332" t="s">
        <v>299</v>
      </c>
      <c r="H5" s="332" t="s">
        <v>300</v>
      </c>
      <c r="I5" s="332" t="s">
        <v>301</v>
      </c>
      <c r="J5" s="332" t="s">
        <v>111</v>
      </c>
    </row>
    <row r="6" spans="2:14" s="28" customFormat="1" ht="29.25" customHeight="1">
      <c r="B6" s="343"/>
      <c r="C6" s="348"/>
      <c r="D6" s="351"/>
      <c r="E6" s="351"/>
      <c r="F6" s="333"/>
      <c r="G6" s="333"/>
      <c r="H6" s="333"/>
      <c r="I6" s="333"/>
      <c r="J6" s="333"/>
      <c r="K6" s="29"/>
    </row>
    <row r="7" spans="2:14" s="30" customFormat="1" ht="2.25" customHeight="1">
      <c r="B7" s="345"/>
      <c r="C7" s="349"/>
      <c r="D7" s="352"/>
      <c r="E7" s="352"/>
      <c r="F7" s="337"/>
      <c r="G7" s="337"/>
      <c r="H7" s="337"/>
      <c r="I7" s="337"/>
      <c r="J7" s="337"/>
      <c r="K7" s="31"/>
    </row>
    <row r="8" spans="2:14" ht="27" customHeight="1">
      <c r="B8" s="205" t="s">
        <v>158</v>
      </c>
      <c r="C8" s="207"/>
      <c r="D8" s="208"/>
      <c r="E8" s="208"/>
      <c r="F8" s="209"/>
      <c r="G8" s="209"/>
      <c r="H8" s="209"/>
      <c r="I8" s="209"/>
      <c r="J8" s="280"/>
      <c r="K8" s="32"/>
    </row>
    <row r="9" spans="2:14" ht="27" customHeight="1">
      <c r="B9" s="210" t="s">
        <v>262</v>
      </c>
      <c r="C9" s="222" t="s">
        <v>263</v>
      </c>
      <c r="D9" s="212"/>
      <c r="E9" s="212"/>
      <c r="F9" s="212"/>
      <c r="G9" s="212"/>
      <c r="H9" s="212"/>
      <c r="I9" s="212"/>
      <c r="J9" s="281">
        <f t="shared" ref="J9:J20" si="0">SUM(F9:I9)</f>
        <v>0</v>
      </c>
      <c r="K9" s="33"/>
    </row>
    <row r="10" spans="2:14" ht="27" customHeight="1">
      <c r="B10" s="210"/>
      <c r="C10" s="210" t="s">
        <v>264</v>
      </c>
      <c r="D10" s="212"/>
      <c r="E10" s="212"/>
      <c r="F10" s="212">
        <v>429702</v>
      </c>
      <c r="G10" s="212"/>
      <c r="H10" s="212"/>
      <c r="I10" s="212"/>
      <c r="J10" s="281">
        <f t="shared" si="0"/>
        <v>429702</v>
      </c>
      <c r="K10" s="33"/>
    </row>
    <row r="11" spans="2:14" ht="27" customHeight="1">
      <c r="B11" s="210" t="s">
        <v>265</v>
      </c>
      <c r="C11" s="210" t="s">
        <v>162</v>
      </c>
      <c r="D11" s="212"/>
      <c r="E11" s="212"/>
      <c r="F11" s="212">
        <v>5000</v>
      </c>
      <c r="G11" s="212"/>
      <c r="H11" s="212"/>
      <c r="I11" s="212"/>
      <c r="J11" s="281">
        <f t="shared" si="0"/>
        <v>5000</v>
      </c>
      <c r="K11" s="33"/>
    </row>
    <row r="12" spans="2:14" ht="27" customHeight="1">
      <c r="B12" s="210"/>
      <c r="C12" s="210" t="s">
        <v>163</v>
      </c>
      <c r="D12" s="212"/>
      <c r="E12" s="212"/>
      <c r="F12" s="212">
        <v>223760</v>
      </c>
      <c r="G12" s="212"/>
      <c r="H12" s="212"/>
      <c r="I12" s="212"/>
      <c r="J12" s="281">
        <f t="shared" si="0"/>
        <v>223760</v>
      </c>
      <c r="K12" s="33"/>
    </row>
    <row r="13" spans="2:14" ht="27" customHeight="1">
      <c r="B13" s="210"/>
      <c r="C13" s="210" t="s">
        <v>164</v>
      </c>
      <c r="D13" s="212"/>
      <c r="E13" s="212"/>
      <c r="F13" s="212">
        <v>8000</v>
      </c>
      <c r="G13" s="212"/>
      <c r="H13" s="212"/>
      <c r="I13" s="212"/>
      <c r="J13" s="281">
        <f t="shared" si="0"/>
        <v>8000</v>
      </c>
      <c r="K13" s="33"/>
    </row>
    <row r="14" spans="2:14" ht="27" customHeight="1">
      <c r="B14" s="210"/>
      <c r="C14" s="210" t="s">
        <v>166</v>
      </c>
      <c r="D14" s="212"/>
      <c r="E14" s="212"/>
      <c r="F14" s="212"/>
      <c r="G14" s="212"/>
      <c r="H14" s="212"/>
      <c r="I14" s="212"/>
      <c r="J14" s="281">
        <f t="shared" si="0"/>
        <v>0</v>
      </c>
      <c r="K14" s="33"/>
    </row>
    <row r="15" spans="2:14" ht="27" customHeight="1">
      <c r="B15" s="210" t="s">
        <v>266</v>
      </c>
      <c r="C15" s="210" t="s">
        <v>169</v>
      </c>
      <c r="D15" s="212"/>
      <c r="E15" s="212"/>
      <c r="F15" s="212"/>
      <c r="G15" s="212"/>
      <c r="H15" s="212"/>
      <c r="I15" s="212"/>
      <c r="J15" s="281">
        <f t="shared" si="0"/>
        <v>0</v>
      </c>
      <c r="K15" s="33"/>
    </row>
    <row r="16" spans="2:14" ht="27" customHeight="1">
      <c r="B16" s="210"/>
      <c r="C16" s="210" t="s">
        <v>170</v>
      </c>
      <c r="D16" s="212"/>
      <c r="E16" s="212"/>
      <c r="F16" s="212"/>
      <c r="G16" s="212"/>
      <c r="H16" s="212"/>
      <c r="I16" s="212"/>
      <c r="J16" s="281">
        <f t="shared" si="0"/>
        <v>0</v>
      </c>
      <c r="K16" s="33"/>
    </row>
    <row r="17" spans="2:11" ht="27" customHeight="1">
      <c r="B17" s="210" t="s">
        <v>267</v>
      </c>
      <c r="C17" s="212" t="s">
        <v>171</v>
      </c>
      <c r="D17" s="212"/>
      <c r="E17" s="212"/>
      <c r="F17" s="212"/>
      <c r="G17" s="212"/>
      <c r="H17" s="212"/>
      <c r="I17" s="212"/>
      <c r="J17" s="281">
        <f t="shared" si="0"/>
        <v>0</v>
      </c>
      <c r="K17" s="33"/>
    </row>
    <row r="18" spans="2:11" ht="27" customHeight="1">
      <c r="B18" s="210" t="s">
        <v>268</v>
      </c>
      <c r="C18" s="212" t="s">
        <v>167</v>
      </c>
      <c r="D18" s="212"/>
      <c r="E18" s="212"/>
      <c r="F18" s="212"/>
      <c r="G18" s="212"/>
      <c r="H18" s="212"/>
      <c r="I18" s="212"/>
      <c r="J18" s="281">
        <f t="shared" si="0"/>
        <v>0</v>
      </c>
      <c r="K18" s="33"/>
    </row>
    <row r="19" spans="2:11" ht="27" customHeight="1">
      <c r="B19" s="213" t="s">
        <v>157</v>
      </c>
      <c r="C19" s="215" t="s">
        <v>157</v>
      </c>
      <c r="D19" s="215"/>
      <c r="E19" s="215"/>
      <c r="F19" s="215"/>
      <c r="G19" s="215"/>
      <c r="H19" s="215"/>
      <c r="I19" s="215"/>
      <c r="J19" s="281">
        <f t="shared" si="0"/>
        <v>0</v>
      </c>
      <c r="K19" s="33"/>
    </row>
    <row r="20" spans="2:11" ht="27" customHeight="1" thickBot="1">
      <c r="B20" s="278" t="s">
        <v>111</v>
      </c>
      <c r="C20" s="228"/>
      <c r="D20" s="229"/>
      <c r="E20" s="229"/>
      <c r="F20" s="279">
        <f>SUM(F9:F19)</f>
        <v>666462</v>
      </c>
      <c r="G20" s="279"/>
      <c r="H20" s="279"/>
      <c r="I20" s="279">
        <f t="shared" ref="I20" si="1">SUM(I9:I19)</f>
        <v>0</v>
      </c>
      <c r="J20" s="282">
        <f t="shared" si="0"/>
        <v>666462</v>
      </c>
      <c r="K20" s="34"/>
    </row>
    <row r="21" spans="2:11" ht="27" customHeight="1" thickTop="1">
      <c r="B21" s="283"/>
      <c r="C21" s="276"/>
      <c r="D21" s="277"/>
      <c r="E21" s="277"/>
      <c r="F21" s="147"/>
      <c r="G21" s="147"/>
      <c r="H21" s="147"/>
      <c r="I21" s="147"/>
      <c r="J21" s="284"/>
      <c r="K21" s="34"/>
    </row>
    <row r="22" spans="2:11" ht="27" customHeight="1">
      <c r="B22" s="283"/>
      <c r="C22" s="276"/>
      <c r="D22" s="277"/>
      <c r="E22" s="277"/>
      <c r="F22" s="147"/>
      <c r="G22" s="147"/>
      <c r="H22" s="147"/>
      <c r="I22" s="147"/>
      <c r="J22" s="284"/>
      <c r="K22" s="34"/>
    </row>
    <row r="23" spans="2:11" ht="27" customHeight="1">
      <c r="B23" s="270"/>
      <c r="C23" s="271"/>
      <c r="D23" s="272"/>
      <c r="E23" s="272"/>
      <c r="F23" s="135"/>
      <c r="G23" s="135"/>
      <c r="H23" s="135"/>
      <c r="I23" s="135"/>
    </row>
    <row r="24" spans="2:11" ht="27" customHeight="1">
      <c r="B24" s="135"/>
      <c r="C24" s="271"/>
      <c r="D24" s="271"/>
      <c r="E24" s="136" t="s">
        <v>258</v>
      </c>
      <c r="F24" s="136"/>
      <c r="G24" s="136" t="s">
        <v>258</v>
      </c>
      <c r="H24" s="142"/>
      <c r="I24" s="142"/>
      <c r="J24" s="136" t="s">
        <v>258</v>
      </c>
    </row>
    <row r="25" spans="2:11" ht="27" customHeight="1">
      <c r="B25" s="135"/>
      <c r="C25" s="271"/>
      <c r="D25" s="271"/>
      <c r="E25" s="136" t="s">
        <v>243</v>
      </c>
      <c r="F25" s="136"/>
      <c r="G25" s="136" t="s">
        <v>244</v>
      </c>
      <c r="H25" s="136"/>
      <c r="I25" s="136"/>
      <c r="J25" s="136" t="s">
        <v>232</v>
      </c>
    </row>
    <row r="26" spans="2:11" ht="27" customHeight="1">
      <c r="B26" s="135"/>
      <c r="C26" s="271"/>
      <c r="D26" s="271"/>
      <c r="E26" s="136" t="s">
        <v>241</v>
      </c>
      <c r="F26" s="136"/>
      <c r="G26" s="136" t="s">
        <v>245</v>
      </c>
      <c r="H26" s="136"/>
      <c r="I26" s="136"/>
      <c r="J26" s="136" t="s">
        <v>246</v>
      </c>
    </row>
    <row r="27" spans="2:11" ht="27" customHeight="1">
      <c r="B27" s="135"/>
      <c r="C27" s="271"/>
      <c r="D27" s="271"/>
      <c r="E27" s="136" t="s">
        <v>242</v>
      </c>
      <c r="F27" s="136"/>
      <c r="G27" s="136"/>
      <c r="H27" s="136"/>
      <c r="I27" s="136"/>
    </row>
    <row r="28" spans="2:11" ht="27" customHeight="1">
      <c r="B28" s="135"/>
      <c r="C28" s="271"/>
      <c r="D28" s="271"/>
      <c r="E28" s="271"/>
      <c r="F28" s="142"/>
      <c r="G28" s="142"/>
      <c r="H28" s="136"/>
      <c r="I28" s="136"/>
    </row>
    <row r="29" spans="2:11" ht="27" customHeight="1">
      <c r="B29" s="135"/>
      <c r="C29" s="271"/>
      <c r="D29" s="271"/>
      <c r="E29" s="271"/>
      <c r="F29" s="142"/>
      <c r="G29" s="142"/>
      <c r="H29" s="142"/>
      <c r="I29" s="142"/>
    </row>
    <row r="30" spans="2:11" ht="27" customHeight="1">
      <c r="B30" s="135"/>
      <c r="C30" s="271"/>
      <c r="D30" s="274"/>
      <c r="E30" s="136"/>
      <c r="F30" s="142"/>
      <c r="G30" s="142"/>
      <c r="H30" s="142"/>
      <c r="I30" s="142"/>
    </row>
    <row r="31" spans="2:11" ht="27" customHeight="1">
      <c r="B31" s="135"/>
      <c r="C31" s="271"/>
      <c r="D31" s="274"/>
      <c r="E31" s="136"/>
      <c r="F31" s="142"/>
      <c r="G31" s="142"/>
      <c r="H31" s="142"/>
      <c r="I31" s="142"/>
    </row>
    <row r="32" spans="2:11" ht="27" customHeight="1">
      <c r="B32" s="135"/>
      <c r="C32" s="271"/>
      <c r="D32" s="274"/>
      <c r="E32" s="136"/>
      <c r="F32" s="142"/>
      <c r="G32" s="142"/>
      <c r="H32" s="142"/>
      <c r="I32" s="142"/>
    </row>
    <row r="33" spans="2:14" ht="27" customHeight="1">
      <c r="B33" s="135"/>
      <c r="C33" s="271"/>
      <c r="D33" s="274"/>
      <c r="E33" s="274"/>
      <c r="F33" s="142"/>
      <c r="G33" s="142"/>
      <c r="H33" s="142"/>
      <c r="I33" s="142"/>
    </row>
    <row r="34" spans="2:14" ht="27" customHeight="1">
      <c r="B34" s="135"/>
      <c r="C34" s="271"/>
      <c r="D34" s="274"/>
      <c r="E34" s="274"/>
      <c r="F34" s="142"/>
      <c r="G34" s="142"/>
      <c r="H34" s="142"/>
      <c r="I34" s="142"/>
    </row>
    <row r="35" spans="2:14" ht="27" customHeight="1">
      <c r="B35" s="135"/>
      <c r="C35" s="271"/>
      <c r="D35" s="274"/>
      <c r="E35" s="274"/>
      <c r="F35" s="142"/>
      <c r="G35" s="142"/>
      <c r="H35" s="142"/>
      <c r="I35" s="142"/>
    </row>
    <row r="36" spans="2:14" ht="27" customHeight="1">
      <c r="B36" s="135"/>
      <c r="C36" s="271"/>
      <c r="D36" s="274"/>
      <c r="E36" s="274"/>
      <c r="F36" s="142"/>
      <c r="G36" s="142"/>
      <c r="H36" s="142"/>
      <c r="I36" s="142"/>
    </row>
    <row r="37" spans="2:14" ht="27" customHeight="1">
      <c r="B37" s="135"/>
      <c r="C37" s="271"/>
      <c r="D37" s="274"/>
      <c r="E37" s="274"/>
      <c r="F37" s="142"/>
      <c r="G37" s="142"/>
      <c r="H37" s="142"/>
      <c r="I37" s="142"/>
    </row>
    <row r="38" spans="2:14" ht="27" customHeight="1">
      <c r="B38" s="135"/>
      <c r="C38" s="271"/>
      <c r="D38" s="274"/>
      <c r="E38" s="274"/>
      <c r="F38" s="142"/>
      <c r="G38" s="142"/>
      <c r="H38" s="142"/>
      <c r="I38" s="142"/>
    </row>
    <row r="39" spans="2:14" ht="27" customHeight="1">
      <c r="B39" s="275"/>
      <c r="C39" s="276"/>
      <c r="D39" s="277"/>
      <c r="E39" s="277"/>
      <c r="F39" s="142"/>
      <c r="G39" s="142"/>
      <c r="H39" s="142"/>
      <c r="I39" s="142"/>
    </row>
    <row r="40" spans="2:14" ht="27" customHeight="1">
      <c r="B40" s="151"/>
      <c r="C40" s="232"/>
      <c r="D40" s="277"/>
      <c r="E40" s="277"/>
      <c r="F40" s="142"/>
      <c r="G40" s="142"/>
      <c r="H40" s="142"/>
      <c r="I40" s="142"/>
      <c r="J40" s="33"/>
      <c r="K40" s="33"/>
      <c r="L40" s="33"/>
      <c r="M40" s="33"/>
      <c r="N40" s="33"/>
    </row>
    <row r="41" spans="2:14" ht="8.25" customHeight="1">
      <c r="B41" s="234"/>
      <c r="C41" s="232"/>
      <c r="D41" s="236"/>
      <c r="E41" s="236"/>
      <c r="F41" s="232"/>
      <c r="G41" s="232"/>
      <c r="H41" s="232"/>
      <c r="I41" s="232"/>
      <c r="J41" s="33"/>
      <c r="K41" s="33"/>
      <c r="L41" s="33"/>
      <c r="M41" s="33"/>
      <c r="N41" s="33"/>
    </row>
    <row r="42" spans="2:14" ht="21.75" customHeight="1">
      <c r="B42" s="237"/>
      <c r="C42" s="239"/>
      <c r="D42" s="238"/>
      <c r="E42" s="238"/>
      <c r="F42" s="232"/>
      <c r="G42" s="232"/>
      <c r="H42" s="232"/>
      <c r="I42" s="232"/>
    </row>
    <row r="43" spans="2:14" ht="21.75" customHeight="1">
      <c r="B43" s="237"/>
      <c r="C43" s="239"/>
      <c r="D43" s="238"/>
      <c r="E43" s="238"/>
      <c r="F43" s="237" t="s">
        <v>258</v>
      </c>
      <c r="G43" s="237"/>
      <c r="H43" s="237"/>
      <c r="I43" s="237"/>
    </row>
    <row r="44" spans="2:14" ht="21.75" customHeight="1">
      <c r="B44" s="237"/>
      <c r="C44" s="239"/>
      <c r="D44" s="238"/>
      <c r="E44" s="238"/>
      <c r="F44" s="237" t="s">
        <v>243</v>
      </c>
      <c r="G44" s="237"/>
      <c r="H44" s="237"/>
      <c r="I44" s="237"/>
    </row>
    <row r="45" spans="2:14" ht="21.75" customHeight="1">
      <c r="B45" s="237"/>
      <c r="C45" s="239"/>
      <c r="D45" s="238"/>
      <c r="E45" s="238"/>
      <c r="F45" s="237" t="s">
        <v>241</v>
      </c>
      <c r="G45" s="237"/>
      <c r="H45" s="237"/>
      <c r="I45" s="237"/>
    </row>
    <row r="46" spans="2:14" ht="21.75" customHeight="1">
      <c r="B46" s="237"/>
      <c r="C46" s="239"/>
      <c r="D46" s="238"/>
      <c r="E46" s="238"/>
      <c r="F46" s="237" t="s">
        <v>242</v>
      </c>
      <c r="G46" s="237"/>
      <c r="H46" s="237"/>
      <c r="I46" s="237"/>
    </row>
    <row r="47" spans="2:14" ht="21.75" customHeight="1">
      <c r="B47" s="237"/>
      <c r="C47" s="239"/>
      <c r="D47" s="238"/>
      <c r="E47" s="238"/>
      <c r="F47" s="237"/>
      <c r="G47" s="237"/>
      <c r="H47" s="237"/>
      <c r="I47" s="237"/>
    </row>
    <row r="48" spans="2:14" ht="21.75" customHeight="1">
      <c r="B48" s="237"/>
      <c r="C48" s="239"/>
      <c r="D48" s="238"/>
      <c r="E48" s="238"/>
      <c r="F48" s="237"/>
      <c r="G48" s="237"/>
      <c r="H48" s="237"/>
      <c r="I48" s="237"/>
    </row>
    <row r="49" spans="2:9" ht="21.75" customHeight="1">
      <c r="B49" s="237"/>
      <c r="C49" s="239"/>
      <c r="D49" s="238"/>
      <c r="E49" s="238"/>
      <c r="F49" s="237"/>
      <c r="G49" s="237"/>
      <c r="H49" s="237"/>
      <c r="I49" s="237"/>
    </row>
    <row r="50" spans="2:9" ht="21.75" customHeight="1">
      <c r="B50" s="237"/>
      <c r="C50" s="239"/>
      <c r="D50" s="238"/>
      <c r="E50" s="238"/>
      <c r="F50" s="237"/>
      <c r="G50" s="237"/>
      <c r="H50" s="237"/>
      <c r="I50" s="237"/>
    </row>
    <row r="51" spans="2:9" ht="21.75" customHeight="1">
      <c r="B51" s="237"/>
      <c r="C51" s="239"/>
      <c r="D51" s="238"/>
      <c r="E51" s="238"/>
      <c r="F51" s="237"/>
      <c r="G51" s="237"/>
      <c r="H51" s="237"/>
      <c r="I51" s="237"/>
    </row>
    <row r="52" spans="2:9" ht="21.75" customHeight="1">
      <c r="B52" s="237"/>
      <c r="C52" s="239"/>
      <c r="D52" s="238"/>
      <c r="E52" s="238"/>
      <c r="F52" s="237"/>
      <c r="G52" s="237"/>
      <c r="H52" s="237"/>
      <c r="I52" s="237"/>
    </row>
    <row r="53" spans="2:9" ht="21.75" customHeight="1">
      <c r="B53" s="237"/>
      <c r="C53" s="239"/>
      <c r="D53" s="238"/>
      <c r="E53" s="238"/>
      <c r="F53" s="237"/>
      <c r="G53" s="237"/>
      <c r="H53" s="237"/>
      <c r="I53" s="237"/>
    </row>
    <row r="54" spans="2:9" ht="21.75" customHeight="1">
      <c r="B54" s="237"/>
      <c r="C54" s="239"/>
      <c r="D54" s="238"/>
      <c r="E54" s="238"/>
      <c r="F54" s="237"/>
      <c r="G54" s="237"/>
      <c r="H54" s="237"/>
      <c r="I54" s="237"/>
    </row>
    <row r="55" spans="2:9" ht="21.75" customHeight="1">
      <c r="B55" s="237"/>
      <c r="C55" s="239"/>
      <c r="D55" s="238"/>
      <c r="E55" s="238"/>
      <c r="F55" s="237"/>
      <c r="G55" s="237"/>
      <c r="H55" s="237"/>
      <c r="I55" s="237"/>
    </row>
    <row r="56" spans="2:9" ht="21.75" customHeight="1">
      <c r="B56" s="237"/>
      <c r="C56" s="239"/>
      <c r="D56" s="238"/>
      <c r="E56" s="238"/>
      <c r="F56" s="237"/>
      <c r="G56" s="237"/>
      <c r="H56" s="237"/>
      <c r="I56" s="237"/>
    </row>
    <row r="57" spans="2:9" ht="21.75" customHeight="1">
      <c r="B57" s="237"/>
      <c r="C57" s="239"/>
      <c r="D57" s="238"/>
      <c r="E57" s="238"/>
      <c r="F57" s="237"/>
      <c r="G57" s="237"/>
      <c r="H57" s="237"/>
      <c r="I57" s="237"/>
    </row>
    <row r="58" spans="2:9" ht="21.75" customHeight="1">
      <c r="B58" s="237"/>
      <c r="C58" s="239"/>
      <c r="D58" s="238"/>
      <c r="E58" s="238"/>
      <c r="F58" s="237"/>
      <c r="G58" s="237"/>
      <c r="H58" s="237"/>
      <c r="I58" s="237"/>
    </row>
    <row r="59" spans="2:9" ht="21.75" customHeight="1">
      <c r="B59" s="237"/>
      <c r="C59" s="239"/>
      <c r="D59" s="238"/>
      <c r="E59" s="238"/>
      <c r="F59" s="237"/>
      <c r="G59" s="237"/>
      <c r="H59" s="237"/>
      <c r="I59" s="237"/>
    </row>
    <row r="60" spans="2:9" ht="21.75" customHeight="1">
      <c r="B60" s="237"/>
      <c r="C60" s="239"/>
      <c r="D60" s="238"/>
      <c r="E60" s="238"/>
      <c r="F60" s="237"/>
      <c r="G60" s="237"/>
      <c r="H60" s="237"/>
      <c r="I60" s="237"/>
    </row>
    <row r="61" spans="2:9" ht="21.75" customHeight="1">
      <c r="B61" s="237"/>
      <c r="C61" s="239"/>
      <c r="D61" s="238"/>
      <c r="E61" s="238"/>
      <c r="F61" s="237"/>
      <c r="G61" s="237"/>
      <c r="H61" s="237"/>
      <c r="I61" s="237"/>
    </row>
    <row r="62" spans="2:9" ht="21.75" customHeight="1">
      <c r="B62" s="237"/>
      <c r="C62" s="239"/>
      <c r="D62" s="238"/>
      <c r="E62" s="238"/>
      <c r="F62" s="237"/>
      <c r="G62" s="237"/>
      <c r="H62" s="237"/>
      <c r="I62" s="237"/>
    </row>
    <row r="63" spans="2:9" ht="21.75" customHeight="1">
      <c r="B63" s="237"/>
      <c r="C63" s="239"/>
      <c r="D63" s="238"/>
      <c r="E63" s="238"/>
      <c r="F63" s="237"/>
      <c r="G63" s="237"/>
      <c r="H63" s="237"/>
      <c r="I63" s="237"/>
    </row>
    <row r="64" spans="2:9" ht="21.75" customHeight="1">
      <c r="B64" s="237"/>
      <c r="C64" s="239"/>
      <c r="D64" s="238"/>
      <c r="E64" s="238"/>
      <c r="F64" s="237"/>
      <c r="G64" s="237"/>
      <c r="H64" s="237"/>
      <c r="I64" s="237"/>
    </row>
    <row r="65" spans="2:9" ht="21.75" customHeight="1">
      <c r="B65" s="237"/>
      <c r="C65" s="239"/>
      <c r="D65" s="238"/>
      <c r="E65" s="238"/>
      <c r="F65" s="237"/>
      <c r="G65" s="237"/>
      <c r="H65" s="237"/>
      <c r="I65" s="237"/>
    </row>
    <row r="66" spans="2:9" ht="21.75" customHeight="1">
      <c r="B66" s="237"/>
      <c r="C66" s="239"/>
      <c r="D66" s="238"/>
      <c r="E66" s="238"/>
      <c r="F66" s="237"/>
      <c r="G66" s="237"/>
      <c r="H66" s="237"/>
      <c r="I66" s="237"/>
    </row>
    <row r="67" spans="2:9" ht="21.75" customHeight="1">
      <c r="B67" s="237"/>
      <c r="C67" s="239"/>
      <c r="D67" s="238"/>
      <c r="E67" s="238"/>
      <c r="F67" s="237"/>
      <c r="G67" s="237"/>
      <c r="H67" s="237"/>
      <c r="I67" s="237"/>
    </row>
    <row r="68" spans="2:9" ht="21.75" customHeight="1">
      <c r="B68" s="237"/>
      <c r="C68" s="239"/>
      <c r="D68" s="238"/>
      <c r="E68" s="238"/>
      <c r="F68" s="237"/>
      <c r="G68" s="237"/>
      <c r="H68" s="237"/>
      <c r="I68" s="237"/>
    </row>
    <row r="69" spans="2:9" ht="21.75" customHeight="1">
      <c r="B69" s="237"/>
      <c r="C69" s="239"/>
      <c r="D69" s="238"/>
      <c r="E69" s="238"/>
      <c r="F69" s="237"/>
      <c r="G69" s="237"/>
      <c r="H69" s="237"/>
      <c r="I69" s="237"/>
    </row>
  </sheetData>
  <mergeCells count="12">
    <mergeCell ref="J5:J7"/>
    <mergeCell ref="G5:G7"/>
    <mergeCell ref="B1:I1"/>
    <mergeCell ref="B2:I2"/>
    <mergeCell ref="B3:I3"/>
    <mergeCell ref="B5:B7"/>
    <mergeCell ref="C5:C7"/>
    <mergeCell ref="D5:D7"/>
    <mergeCell ref="E5:E7"/>
    <mergeCell ref="F5:F7"/>
    <mergeCell ref="H5:H7"/>
    <mergeCell ref="I5:I7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B1:L69"/>
  <sheetViews>
    <sheetView zoomScale="90" zoomScaleNormal="90" workbookViewId="0">
      <selection activeCell="F13" sqref="F13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6" customWidth="1"/>
    <col min="4" max="5" width="25.7109375" style="35" customWidth="1"/>
    <col min="6" max="8" width="35.7109375" style="12" customWidth="1"/>
    <col min="9" max="9" width="20.42578125" style="12" customWidth="1"/>
    <col min="10" max="10" width="12.85546875" style="12" customWidth="1"/>
    <col min="11" max="11" width="13.85546875" style="12" customWidth="1"/>
    <col min="12" max="12" width="13.42578125" style="12" customWidth="1"/>
    <col min="13" max="13" width="13.85546875" style="12" customWidth="1"/>
    <col min="14" max="14" width="18.85546875" style="12" customWidth="1"/>
    <col min="15" max="16384" width="9.140625" style="12"/>
  </cols>
  <sheetData>
    <row r="1" spans="2:12" ht="21.75" customHeight="1">
      <c r="B1" s="353" t="s">
        <v>145</v>
      </c>
      <c r="C1" s="353"/>
      <c r="D1" s="353"/>
      <c r="E1" s="353"/>
      <c r="F1" s="353"/>
      <c r="G1" s="353"/>
      <c r="H1" s="37"/>
      <c r="I1" s="37"/>
      <c r="J1" s="37"/>
      <c r="K1" s="37"/>
      <c r="L1" s="37"/>
    </row>
    <row r="2" spans="2:12" ht="21.75" customHeight="1">
      <c r="B2" s="353" t="s">
        <v>303</v>
      </c>
      <c r="C2" s="353"/>
      <c r="D2" s="353"/>
      <c r="E2" s="353"/>
      <c r="F2" s="353"/>
      <c r="G2" s="353"/>
      <c r="H2" s="37"/>
      <c r="I2" s="37"/>
      <c r="J2" s="37"/>
      <c r="K2" s="37"/>
      <c r="L2" s="37"/>
    </row>
    <row r="3" spans="2:12" ht="21.75" customHeight="1">
      <c r="B3" s="354" t="s">
        <v>239</v>
      </c>
      <c r="C3" s="354"/>
      <c r="D3" s="354"/>
      <c r="E3" s="354"/>
      <c r="F3" s="354"/>
      <c r="G3" s="354"/>
      <c r="H3" s="38"/>
      <c r="I3" s="38"/>
      <c r="J3" s="38"/>
      <c r="K3" s="38"/>
      <c r="L3" s="38"/>
    </row>
    <row r="4" spans="2:12" ht="21" customHeight="1">
      <c r="B4" s="203"/>
      <c r="C4" s="204"/>
      <c r="D4" s="177"/>
      <c r="E4" s="177"/>
      <c r="F4" s="203"/>
      <c r="G4" s="203"/>
      <c r="H4" s="27"/>
      <c r="I4" s="27"/>
      <c r="J4" s="27"/>
      <c r="K4" s="27"/>
      <c r="L4" s="27"/>
    </row>
    <row r="5" spans="2:12" s="28" customFormat="1" ht="29.25" customHeight="1">
      <c r="B5" s="341" t="s">
        <v>261</v>
      </c>
      <c r="C5" s="347" t="s">
        <v>211</v>
      </c>
      <c r="D5" s="350" t="s">
        <v>208</v>
      </c>
      <c r="E5" s="350" t="s">
        <v>148</v>
      </c>
      <c r="F5" s="355" t="s">
        <v>304</v>
      </c>
      <c r="G5" s="332" t="s">
        <v>305</v>
      </c>
      <c r="H5" s="332" t="s">
        <v>111</v>
      </c>
    </row>
    <row r="6" spans="2:12" s="28" customFormat="1" ht="29.25" customHeight="1">
      <c r="B6" s="343"/>
      <c r="C6" s="348"/>
      <c r="D6" s="351"/>
      <c r="E6" s="351"/>
      <c r="F6" s="356"/>
      <c r="G6" s="333"/>
      <c r="H6" s="333"/>
      <c r="I6" s="29"/>
    </row>
    <row r="7" spans="2:12" s="30" customFormat="1" ht="2.25" customHeight="1">
      <c r="B7" s="345"/>
      <c r="C7" s="349"/>
      <c r="D7" s="352"/>
      <c r="E7" s="352"/>
      <c r="F7" s="357"/>
      <c r="G7" s="337"/>
      <c r="H7" s="337"/>
      <c r="I7" s="31"/>
    </row>
    <row r="8" spans="2:12" ht="27" customHeight="1">
      <c r="B8" s="205" t="s">
        <v>158</v>
      </c>
      <c r="C8" s="207"/>
      <c r="D8" s="208"/>
      <c r="E8" s="208"/>
      <c r="F8" s="209"/>
      <c r="G8" s="209"/>
      <c r="H8" s="280"/>
      <c r="I8" s="32"/>
    </row>
    <row r="9" spans="2:12" ht="27" customHeight="1">
      <c r="B9" s="210" t="s">
        <v>262</v>
      </c>
      <c r="C9" s="222" t="s">
        <v>263</v>
      </c>
      <c r="D9" s="212"/>
      <c r="E9" s="212"/>
      <c r="F9" s="212"/>
      <c r="G9" s="212"/>
      <c r="H9" s="281">
        <f t="shared" ref="H9:H20" si="0">SUM(F9:G9)</f>
        <v>0</v>
      </c>
      <c r="I9" s="33"/>
    </row>
    <row r="10" spans="2:12" ht="27" customHeight="1">
      <c r="B10" s="210"/>
      <c r="C10" s="210" t="s">
        <v>264</v>
      </c>
      <c r="D10" s="212"/>
      <c r="E10" s="212"/>
      <c r="F10" s="212"/>
      <c r="G10" s="212"/>
      <c r="H10" s="281">
        <f t="shared" si="0"/>
        <v>0</v>
      </c>
      <c r="I10" s="33"/>
    </row>
    <row r="11" spans="2:12" ht="27" customHeight="1">
      <c r="B11" s="210" t="s">
        <v>265</v>
      </c>
      <c r="C11" s="210" t="s">
        <v>162</v>
      </c>
      <c r="D11" s="212"/>
      <c r="E11" s="212"/>
      <c r="F11" s="212"/>
      <c r="G11" s="212"/>
      <c r="H11" s="281">
        <f t="shared" si="0"/>
        <v>0</v>
      </c>
      <c r="I11" s="33"/>
    </row>
    <row r="12" spans="2:12" ht="27" customHeight="1">
      <c r="B12" s="210"/>
      <c r="C12" s="210" t="s">
        <v>163</v>
      </c>
      <c r="D12" s="212"/>
      <c r="E12" s="212"/>
      <c r="F12" s="212">
        <v>210000</v>
      </c>
      <c r="G12" s="212"/>
      <c r="H12" s="281">
        <f t="shared" si="0"/>
        <v>210000</v>
      </c>
      <c r="I12" s="33"/>
    </row>
    <row r="13" spans="2:12" ht="27" customHeight="1">
      <c r="B13" s="210"/>
      <c r="C13" s="210" t="s">
        <v>164</v>
      </c>
      <c r="D13" s="212"/>
      <c r="E13" s="212"/>
      <c r="F13" s="212"/>
      <c r="G13" s="212"/>
      <c r="H13" s="281">
        <f t="shared" si="0"/>
        <v>0</v>
      </c>
      <c r="I13" s="33"/>
    </row>
    <row r="14" spans="2:12" ht="27" customHeight="1">
      <c r="B14" s="210"/>
      <c r="C14" s="210" t="s">
        <v>166</v>
      </c>
      <c r="D14" s="212"/>
      <c r="E14" s="212"/>
      <c r="F14" s="212"/>
      <c r="G14" s="212"/>
      <c r="H14" s="281">
        <f t="shared" si="0"/>
        <v>0</v>
      </c>
      <c r="I14" s="33"/>
    </row>
    <row r="15" spans="2:12" ht="27" customHeight="1">
      <c r="B15" s="210" t="s">
        <v>266</v>
      </c>
      <c r="C15" s="210" t="s">
        <v>169</v>
      </c>
      <c r="D15" s="212"/>
      <c r="E15" s="212"/>
      <c r="F15" s="212"/>
      <c r="G15" s="212"/>
      <c r="H15" s="281">
        <f t="shared" si="0"/>
        <v>0</v>
      </c>
      <c r="I15" s="33"/>
    </row>
    <row r="16" spans="2:12" ht="27" customHeight="1">
      <c r="B16" s="210"/>
      <c r="C16" s="210" t="s">
        <v>170</v>
      </c>
      <c r="D16" s="212"/>
      <c r="E16" s="212"/>
      <c r="F16" s="212"/>
      <c r="G16" s="212"/>
      <c r="H16" s="281">
        <f t="shared" si="0"/>
        <v>0</v>
      </c>
      <c r="I16" s="33"/>
    </row>
    <row r="17" spans="2:9" ht="27" customHeight="1">
      <c r="B17" s="210" t="s">
        <v>267</v>
      </c>
      <c r="C17" s="212" t="s">
        <v>171</v>
      </c>
      <c r="D17" s="212"/>
      <c r="E17" s="212"/>
      <c r="F17" s="212"/>
      <c r="G17" s="212"/>
      <c r="H17" s="281">
        <f t="shared" si="0"/>
        <v>0</v>
      </c>
      <c r="I17" s="33"/>
    </row>
    <row r="18" spans="2:9" ht="27" customHeight="1">
      <c r="B18" s="210" t="s">
        <v>268</v>
      </c>
      <c r="C18" s="212" t="s">
        <v>167</v>
      </c>
      <c r="D18" s="212"/>
      <c r="E18" s="212"/>
      <c r="F18" s="212"/>
      <c r="G18" s="212"/>
      <c r="H18" s="281">
        <f t="shared" si="0"/>
        <v>0</v>
      </c>
      <c r="I18" s="33"/>
    </row>
    <row r="19" spans="2:9" ht="27" customHeight="1">
      <c r="B19" s="213" t="s">
        <v>157</v>
      </c>
      <c r="C19" s="215" t="s">
        <v>157</v>
      </c>
      <c r="D19" s="215"/>
      <c r="E19" s="215"/>
      <c r="F19" s="215"/>
      <c r="G19" s="215"/>
      <c r="H19" s="281">
        <f t="shared" si="0"/>
        <v>0</v>
      </c>
      <c r="I19" s="33"/>
    </row>
    <row r="20" spans="2:9" ht="27" customHeight="1" thickBot="1">
      <c r="B20" s="278" t="s">
        <v>111</v>
      </c>
      <c r="C20" s="228"/>
      <c r="D20" s="229"/>
      <c r="E20" s="229"/>
      <c r="F20" s="279">
        <f>SUM(F9:F19)</f>
        <v>210000</v>
      </c>
      <c r="G20" s="279"/>
      <c r="H20" s="282">
        <f t="shared" si="0"/>
        <v>210000</v>
      </c>
      <c r="I20" s="34"/>
    </row>
    <row r="21" spans="2:9" ht="27" customHeight="1" thickTop="1">
      <c r="B21" s="283"/>
      <c r="C21" s="276"/>
      <c r="D21" s="277"/>
      <c r="E21" s="277"/>
      <c r="F21" s="147"/>
      <c r="G21" s="147"/>
      <c r="H21" s="284"/>
      <c r="I21" s="34"/>
    </row>
    <row r="22" spans="2:9" ht="27" customHeight="1">
      <c r="B22" s="283"/>
      <c r="C22" s="276"/>
      <c r="D22" s="277"/>
      <c r="E22" s="277"/>
      <c r="F22" s="147"/>
      <c r="G22" s="147"/>
      <c r="H22" s="284"/>
      <c r="I22" s="34"/>
    </row>
    <row r="23" spans="2:9" ht="27" customHeight="1">
      <c r="B23" s="270"/>
      <c r="C23" s="271"/>
      <c r="D23" s="272"/>
      <c r="E23" s="272"/>
      <c r="F23" s="135"/>
      <c r="G23" s="135"/>
    </row>
    <row r="24" spans="2:9" ht="27" customHeight="1">
      <c r="B24" s="135"/>
      <c r="C24" s="271"/>
      <c r="D24" s="271"/>
      <c r="E24" s="136" t="s">
        <v>306</v>
      </c>
      <c r="F24" s="136"/>
      <c r="G24" s="136" t="s">
        <v>258</v>
      </c>
      <c r="H24" s="136" t="s">
        <v>258</v>
      </c>
    </row>
    <row r="25" spans="2:9" ht="27" customHeight="1">
      <c r="B25" s="135"/>
      <c r="C25" s="271"/>
      <c r="D25" s="271"/>
      <c r="E25" s="136" t="s">
        <v>309</v>
      </c>
      <c r="F25" s="136"/>
      <c r="G25" s="136" t="s">
        <v>244</v>
      </c>
      <c r="H25" s="136" t="s">
        <v>232</v>
      </c>
    </row>
    <row r="26" spans="2:9" ht="27" customHeight="1">
      <c r="B26" s="135"/>
      <c r="C26" s="271"/>
      <c r="D26" s="271"/>
      <c r="E26" s="136" t="s">
        <v>307</v>
      </c>
      <c r="F26" s="136"/>
      <c r="G26" s="136" t="s">
        <v>245</v>
      </c>
      <c r="H26" s="136" t="s">
        <v>246</v>
      </c>
    </row>
    <row r="27" spans="2:9" ht="27" customHeight="1">
      <c r="B27" s="135"/>
      <c r="C27" s="271"/>
      <c r="D27" s="271"/>
      <c r="E27" s="136" t="s">
        <v>308</v>
      </c>
      <c r="F27" s="136"/>
      <c r="G27" s="136"/>
    </row>
    <row r="28" spans="2:9" ht="27" customHeight="1">
      <c r="B28" s="135"/>
      <c r="C28" s="271"/>
      <c r="D28" s="271"/>
      <c r="E28" s="271"/>
      <c r="F28" s="142"/>
      <c r="G28" s="136"/>
    </row>
    <row r="29" spans="2:9" ht="27" customHeight="1">
      <c r="B29" s="135"/>
      <c r="C29" s="271"/>
      <c r="D29" s="271"/>
      <c r="E29" s="271"/>
      <c r="F29" s="142"/>
      <c r="G29" s="142"/>
    </row>
    <row r="30" spans="2:9" ht="27" customHeight="1">
      <c r="B30" s="135"/>
      <c r="C30" s="271"/>
      <c r="D30" s="274"/>
      <c r="E30" s="136"/>
      <c r="F30" s="142"/>
      <c r="G30" s="142"/>
    </row>
    <row r="31" spans="2:9" ht="27" customHeight="1">
      <c r="B31" s="135"/>
      <c r="C31" s="271"/>
      <c r="D31" s="274"/>
      <c r="E31" s="136"/>
      <c r="F31" s="142"/>
      <c r="G31" s="142"/>
    </row>
    <row r="32" spans="2:9" ht="27" customHeight="1">
      <c r="B32" s="135"/>
      <c r="C32" s="271"/>
      <c r="D32" s="274"/>
      <c r="E32" s="136"/>
      <c r="F32" s="142"/>
      <c r="G32" s="142"/>
    </row>
    <row r="33" spans="2:12" ht="27" customHeight="1">
      <c r="B33" s="135"/>
      <c r="C33" s="271"/>
      <c r="D33" s="274"/>
      <c r="E33" s="274"/>
      <c r="F33" s="142"/>
      <c r="G33" s="142"/>
    </row>
    <row r="34" spans="2:12" ht="27" customHeight="1">
      <c r="B34" s="135"/>
      <c r="C34" s="271"/>
      <c r="D34" s="274"/>
      <c r="E34" s="274"/>
      <c r="F34" s="142"/>
      <c r="G34" s="142"/>
    </row>
    <row r="35" spans="2:12" ht="27" customHeight="1">
      <c r="B35" s="135"/>
      <c r="C35" s="271"/>
      <c r="D35" s="274"/>
      <c r="E35" s="274"/>
      <c r="F35" s="142"/>
      <c r="G35" s="142"/>
    </row>
    <row r="36" spans="2:12" ht="27" customHeight="1">
      <c r="B36" s="135"/>
      <c r="C36" s="271"/>
      <c r="D36" s="274"/>
      <c r="E36" s="274"/>
      <c r="F36" s="142"/>
      <c r="G36" s="142"/>
    </row>
    <row r="37" spans="2:12" ht="27" customHeight="1">
      <c r="B37" s="135"/>
      <c r="C37" s="271"/>
      <c r="D37" s="274"/>
      <c r="E37" s="274"/>
      <c r="F37" s="142"/>
      <c r="G37" s="142"/>
    </row>
    <row r="38" spans="2:12" ht="27" customHeight="1">
      <c r="B38" s="135"/>
      <c r="C38" s="271"/>
      <c r="D38" s="274"/>
      <c r="E38" s="274"/>
      <c r="F38" s="142"/>
      <c r="G38" s="142"/>
    </row>
    <row r="39" spans="2:12" ht="27" customHeight="1">
      <c r="B39" s="275"/>
      <c r="C39" s="276"/>
      <c r="D39" s="277"/>
      <c r="E39" s="277"/>
      <c r="F39" s="142"/>
      <c r="G39" s="142"/>
    </row>
    <row r="40" spans="2:12" ht="27" customHeight="1">
      <c r="B40" s="151"/>
      <c r="C40" s="232"/>
      <c r="D40" s="277"/>
      <c r="E40" s="277"/>
      <c r="F40" s="142"/>
      <c r="G40" s="142"/>
      <c r="H40" s="33"/>
      <c r="I40" s="33"/>
      <c r="J40" s="33"/>
      <c r="K40" s="33"/>
      <c r="L40" s="33"/>
    </row>
    <row r="41" spans="2:12" ht="8.25" customHeight="1">
      <c r="B41" s="234"/>
      <c r="C41" s="232"/>
      <c r="D41" s="236"/>
      <c r="E41" s="236"/>
      <c r="F41" s="232"/>
      <c r="G41" s="232"/>
      <c r="H41" s="33"/>
      <c r="I41" s="33"/>
      <c r="J41" s="33"/>
      <c r="K41" s="33"/>
      <c r="L41" s="33"/>
    </row>
    <row r="42" spans="2:12" ht="21.75" customHeight="1">
      <c r="B42" s="237"/>
      <c r="C42" s="239"/>
      <c r="D42" s="238"/>
      <c r="E42" s="238"/>
      <c r="F42" s="232"/>
      <c r="G42" s="232"/>
    </row>
    <row r="43" spans="2:12" ht="21.75" customHeight="1">
      <c r="B43" s="237"/>
      <c r="C43" s="239"/>
      <c r="D43" s="238"/>
      <c r="E43" s="238"/>
      <c r="F43" s="237" t="s">
        <v>258</v>
      </c>
      <c r="G43" s="237"/>
    </row>
    <row r="44" spans="2:12" ht="21.75" customHeight="1">
      <c r="B44" s="237"/>
      <c r="C44" s="239"/>
      <c r="D44" s="238"/>
      <c r="E44" s="238"/>
      <c r="F44" s="237" t="s">
        <v>243</v>
      </c>
      <c r="G44" s="237"/>
    </row>
    <row r="45" spans="2:12" ht="21.75" customHeight="1">
      <c r="B45" s="237"/>
      <c r="C45" s="239"/>
      <c r="D45" s="238"/>
      <c r="E45" s="238"/>
      <c r="F45" s="237" t="s">
        <v>241</v>
      </c>
      <c r="G45" s="237"/>
    </row>
    <row r="46" spans="2:12" ht="21.75" customHeight="1">
      <c r="B46" s="237"/>
      <c r="C46" s="239"/>
      <c r="D46" s="238"/>
      <c r="E46" s="238"/>
      <c r="F46" s="237" t="s">
        <v>242</v>
      </c>
      <c r="G46" s="237"/>
    </row>
    <row r="47" spans="2:12" ht="21.75" customHeight="1">
      <c r="B47" s="237"/>
      <c r="C47" s="239"/>
      <c r="D47" s="238"/>
      <c r="E47" s="238"/>
      <c r="F47" s="237"/>
      <c r="G47" s="237"/>
    </row>
    <row r="48" spans="2:12" ht="21.75" customHeight="1">
      <c r="B48" s="237"/>
      <c r="C48" s="239"/>
      <c r="D48" s="238"/>
      <c r="E48" s="238"/>
      <c r="F48" s="237"/>
      <c r="G48" s="237"/>
    </row>
    <row r="49" spans="2:7" ht="21.75" customHeight="1">
      <c r="B49" s="237"/>
      <c r="C49" s="239"/>
      <c r="D49" s="238"/>
      <c r="E49" s="238"/>
      <c r="F49" s="237"/>
      <c r="G49" s="237"/>
    </row>
    <row r="50" spans="2:7" ht="21.75" customHeight="1">
      <c r="B50" s="237"/>
      <c r="C50" s="239"/>
      <c r="D50" s="238"/>
      <c r="E50" s="238"/>
      <c r="F50" s="237"/>
      <c r="G50" s="237"/>
    </row>
    <row r="51" spans="2:7" ht="21.75" customHeight="1">
      <c r="B51" s="237"/>
      <c r="C51" s="239"/>
      <c r="D51" s="238"/>
      <c r="E51" s="238"/>
      <c r="F51" s="237"/>
      <c r="G51" s="237"/>
    </row>
    <row r="52" spans="2:7" ht="21.75" customHeight="1">
      <c r="B52" s="237"/>
      <c r="C52" s="239"/>
      <c r="D52" s="238"/>
      <c r="E52" s="238"/>
      <c r="F52" s="237"/>
      <c r="G52" s="237"/>
    </row>
    <row r="53" spans="2:7" ht="21.75" customHeight="1">
      <c r="B53" s="237"/>
      <c r="C53" s="239"/>
      <c r="D53" s="238"/>
      <c r="E53" s="238"/>
      <c r="F53" s="237"/>
      <c r="G53" s="237"/>
    </row>
    <row r="54" spans="2:7" ht="21.75" customHeight="1">
      <c r="B54" s="237"/>
      <c r="C54" s="239"/>
      <c r="D54" s="238"/>
      <c r="E54" s="238"/>
      <c r="F54" s="237"/>
      <c r="G54" s="237"/>
    </row>
    <row r="55" spans="2:7" ht="21.75" customHeight="1">
      <c r="B55" s="237"/>
      <c r="C55" s="239"/>
      <c r="D55" s="238"/>
      <c r="E55" s="238"/>
      <c r="F55" s="237"/>
      <c r="G55" s="237"/>
    </row>
    <row r="56" spans="2:7" ht="21.75" customHeight="1">
      <c r="B56" s="237"/>
      <c r="C56" s="239"/>
      <c r="D56" s="238"/>
      <c r="E56" s="238"/>
      <c r="F56" s="237"/>
      <c r="G56" s="237"/>
    </row>
    <row r="57" spans="2:7" ht="21.75" customHeight="1">
      <c r="B57" s="237"/>
      <c r="C57" s="239"/>
      <c r="D57" s="238"/>
      <c r="E57" s="238"/>
      <c r="F57" s="237"/>
      <c r="G57" s="237"/>
    </row>
    <row r="58" spans="2:7" ht="21.75" customHeight="1">
      <c r="B58" s="237"/>
      <c r="C58" s="239"/>
      <c r="D58" s="238"/>
      <c r="E58" s="238"/>
      <c r="F58" s="237"/>
      <c r="G58" s="237"/>
    </row>
    <row r="59" spans="2:7" ht="21.75" customHeight="1">
      <c r="B59" s="237"/>
      <c r="C59" s="239"/>
      <c r="D59" s="238"/>
      <c r="E59" s="238"/>
      <c r="F59" s="237"/>
      <c r="G59" s="237"/>
    </row>
    <row r="60" spans="2:7" ht="21.75" customHeight="1">
      <c r="B60" s="237"/>
      <c r="C60" s="239"/>
      <c r="D60" s="238"/>
      <c r="E60" s="238"/>
      <c r="F60" s="237"/>
      <c r="G60" s="237"/>
    </row>
    <row r="61" spans="2:7" ht="21.75" customHeight="1">
      <c r="B61" s="237"/>
      <c r="C61" s="239"/>
      <c r="D61" s="238"/>
      <c r="E61" s="238"/>
      <c r="F61" s="237"/>
      <c r="G61" s="237"/>
    </row>
    <row r="62" spans="2:7" ht="21.75" customHeight="1">
      <c r="B62" s="237"/>
      <c r="C62" s="239"/>
      <c r="D62" s="238"/>
      <c r="E62" s="238"/>
      <c r="F62" s="237"/>
      <c r="G62" s="237"/>
    </row>
    <row r="63" spans="2:7" ht="21.75" customHeight="1">
      <c r="B63" s="237"/>
      <c r="C63" s="239"/>
      <c r="D63" s="238"/>
      <c r="E63" s="238"/>
      <c r="F63" s="237"/>
      <c r="G63" s="237"/>
    </row>
    <row r="64" spans="2:7" ht="21.75" customHeight="1">
      <c r="B64" s="237"/>
      <c r="C64" s="239"/>
      <c r="D64" s="238"/>
      <c r="E64" s="238"/>
      <c r="F64" s="237"/>
      <c r="G64" s="237"/>
    </row>
    <row r="65" spans="2:7" ht="21.75" customHeight="1">
      <c r="B65" s="237"/>
      <c r="C65" s="239"/>
      <c r="D65" s="238"/>
      <c r="E65" s="238"/>
      <c r="F65" s="237"/>
      <c r="G65" s="237"/>
    </row>
    <row r="66" spans="2:7" ht="21.75" customHeight="1">
      <c r="B66" s="237"/>
      <c r="C66" s="239"/>
      <c r="D66" s="238"/>
      <c r="E66" s="238"/>
      <c r="F66" s="237"/>
      <c r="G66" s="237"/>
    </row>
    <row r="67" spans="2:7" ht="21.75" customHeight="1">
      <c r="B67" s="237"/>
      <c r="C67" s="239"/>
      <c r="D67" s="238"/>
      <c r="E67" s="238"/>
      <c r="F67" s="237"/>
      <c r="G67" s="237"/>
    </row>
    <row r="68" spans="2:7" ht="21.75" customHeight="1">
      <c r="B68" s="237"/>
      <c r="C68" s="239"/>
      <c r="D68" s="238"/>
      <c r="E68" s="238"/>
      <c r="F68" s="237"/>
      <c r="G68" s="237"/>
    </row>
    <row r="69" spans="2:7" ht="21.75" customHeight="1">
      <c r="B69" s="237"/>
      <c r="C69" s="239"/>
      <c r="D69" s="238"/>
      <c r="E69" s="238"/>
      <c r="F69" s="237"/>
      <c r="G69" s="237"/>
    </row>
  </sheetData>
  <mergeCells count="10">
    <mergeCell ref="H5:H7"/>
    <mergeCell ref="B1:G1"/>
    <mergeCell ref="B2:G2"/>
    <mergeCell ref="B3:G3"/>
    <mergeCell ref="B5:B7"/>
    <mergeCell ref="C5:C7"/>
    <mergeCell ref="D5:D7"/>
    <mergeCell ref="E5:E7"/>
    <mergeCell ref="F5:F7"/>
    <mergeCell ref="G5:G7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L77"/>
  <sheetViews>
    <sheetView workbookViewId="0">
      <selection activeCell="A4" sqref="A4:F4"/>
    </sheetView>
  </sheetViews>
  <sheetFormatPr defaultColWidth="9.140625" defaultRowHeight="21.75" customHeight="1"/>
  <cols>
    <col min="1" max="1" width="3.85546875" style="2" customWidth="1"/>
    <col min="2" max="3" width="4.140625" style="52" customWidth="1"/>
    <col min="4" max="4" width="29.140625" style="15" customWidth="1"/>
    <col min="5" max="5" width="25" style="14" customWidth="1"/>
    <col min="6" max="6" width="32.140625" style="14" customWidth="1"/>
    <col min="7" max="7" width="18.140625" style="14" customWidth="1"/>
    <col min="8" max="16384" width="9.140625" style="2"/>
  </cols>
  <sheetData>
    <row r="1" spans="1:12" ht="21.75" customHeight="1">
      <c r="A1" s="56"/>
      <c r="B1" s="72"/>
      <c r="C1" s="72"/>
      <c r="D1" s="70"/>
      <c r="E1" s="71"/>
      <c r="F1" s="71"/>
      <c r="G1" s="73"/>
      <c r="H1" s="56"/>
      <c r="I1" s="56"/>
      <c r="J1" s="56"/>
      <c r="K1" s="56"/>
      <c r="L1" s="56"/>
    </row>
    <row r="2" spans="1:12" ht="21.75" customHeight="1">
      <c r="A2" s="298" t="str">
        <f>+งบ!A1</f>
        <v>เทศบาลตำบลปรางค์กู่  อำเภอปรางค์กู่  จังหวัดศรีสะเกษ</v>
      </c>
      <c r="B2" s="298"/>
      <c r="C2" s="298"/>
      <c r="D2" s="298"/>
      <c r="E2" s="298"/>
      <c r="F2" s="298"/>
      <c r="G2" s="74"/>
      <c r="H2" s="56"/>
      <c r="I2" s="56"/>
      <c r="J2" s="56"/>
      <c r="K2" s="56"/>
      <c r="L2" s="56"/>
    </row>
    <row r="3" spans="1:12" ht="21.75" customHeight="1">
      <c r="A3" s="299" t="s">
        <v>23</v>
      </c>
      <c r="B3" s="299"/>
      <c r="C3" s="299"/>
      <c r="D3" s="299"/>
      <c r="E3" s="299"/>
      <c r="F3" s="299"/>
      <c r="G3" s="75"/>
      <c r="H3" s="56"/>
      <c r="I3" s="56"/>
      <c r="J3" s="56"/>
      <c r="K3" s="56"/>
      <c r="L3" s="56"/>
    </row>
    <row r="4" spans="1:12" ht="21.75" customHeight="1">
      <c r="A4" s="300" t="s">
        <v>321</v>
      </c>
      <c r="B4" s="300"/>
      <c r="C4" s="300"/>
      <c r="D4" s="300"/>
      <c r="E4" s="300"/>
      <c r="F4" s="300"/>
      <c r="G4" s="76"/>
      <c r="H4" s="56"/>
      <c r="I4" s="56"/>
      <c r="J4" s="56"/>
      <c r="K4" s="56"/>
      <c r="L4" s="56"/>
    </row>
    <row r="5" spans="1:12" ht="21.75" customHeight="1">
      <c r="A5" s="77"/>
      <c r="B5" s="77"/>
      <c r="C5" s="77"/>
      <c r="D5" s="77"/>
      <c r="E5" s="77"/>
      <c r="F5" s="77"/>
      <c r="G5" s="77"/>
      <c r="H5" s="56"/>
      <c r="I5" s="56"/>
      <c r="J5" s="56"/>
      <c r="K5" s="56"/>
      <c r="L5" s="56"/>
    </row>
    <row r="6" spans="1:12" ht="21.75" customHeight="1">
      <c r="A6" s="78" t="s">
        <v>24</v>
      </c>
      <c r="B6" s="79"/>
      <c r="C6" s="79"/>
      <c r="D6" s="78"/>
      <c r="E6" s="80"/>
      <c r="F6" s="80"/>
      <c r="G6" s="80"/>
      <c r="H6" s="56"/>
      <c r="I6" s="56"/>
      <c r="J6" s="56"/>
      <c r="K6" s="56"/>
      <c r="L6" s="56"/>
    </row>
    <row r="7" spans="1:12" s="22" customFormat="1" ht="21.75" customHeight="1">
      <c r="A7" s="81"/>
      <c r="B7" s="82"/>
      <c r="C7" s="82" t="s">
        <v>25</v>
      </c>
      <c r="D7" s="81"/>
      <c r="E7" s="83"/>
      <c r="F7" s="83"/>
      <c r="G7" s="83"/>
      <c r="H7" s="81"/>
      <c r="I7" s="81"/>
      <c r="J7" s="81"/>
      <c r="K7" s="81"/>
      <c r="L7" s="81"/>
    </row>
    <row r="8" spans="1:12" s="15" customFormat="1" ht="21.75" customHeight="1">
      <c r="A8" s="70"/>
      <c r="B8" s="84"/>
      <c r="C8" s="84"/>
      <c r="D8" s="70" t="s">
        <v>26</v>
      </c>
      <c r="E8" s="85"/>
      <c r="F8" s="85"/>
      <c r="G8" s="85"/>
      <c r="H8" s="70"/>
      <c r="I8" s="70"/>
      <c r="J8" s="70"/>
      <c r="K8" s="70"/>
      <c r="L8" s="70"/>
    </row>
    <row r="9" spans="1:12" s="15" customFormat="1" ht="21.75" customHeight="1">
      <c r="A9" s="70"/>
      <c r="B9" s="84"/>
      <c r="C9" s="84" t="s">
        <v>27</v>
      </c>
      <c r="D9" s="70"/>
      <c r="E9" s="85"/>
      <c r="F9" s="85"/>
      <c r="G9" s="85"/>
      <c r="H9" s="70"/>
      <c r="I9" s="70"/>
      <c r="J9" s="70"/>
      <c r="K9" s="70"/>
      <c r="L9" s="70"/>
    </row>
    <row r="10" spans="1:12" s="15" customFormat="1" ht="21.75" customHeight="1">
      <c r="A10" s="70"/>
      <c r="B10" s="84"/>
      <c r="C10" s="84"/>
      <c r="D10" s="70" t="s">
        <v>28</v>
      </c>
      <c r="E10" s="85" t="s">
        <v>29</v>
      </c>
      <c r="F10" s="85" t="s">
        <v>30</v>
      </c>
      <c r="G10" s="85"/>
      <c r="H10" s="70"/>
      <c r="I10" s="70"/>
      <c r="J10" s="70"/>
      <c r="K10" s="70"/>
      <c r="L10" s="70"/>
    </row>
    <row r="11" spans="1:12" s="15" customFormat="1" ht="21.75" customHeight="1">
      <c r="A11" s="70"/>
      <c r="B11" s="84"/>
      <c r="C11" s="84"/>
      <c r="D11" s="70" t="s">
        <v>31</v>
      </c>
      <c r="E11" s="85" t="s">
        <v>32</v>
      </c>
      <c r="F11" s="85" t="s">
        <v>30</v>
      </c>
      <c r="G11" s="85"/>
      <c r="H11" s="70"/>
      <c r="I11" s="70"/>
      <c r="J11" s="70"/>
      <c r="K11" s="70"/>
      <c r="L11" s="70"/>
    </row>
    <row r="12" spans="1:12" s="15" customFormat="1" ht="21.75" customHeight="1">
      <c r="A12" s="70"/>
      <c r="B12" s="84"/>
      <c r="C12" s="84"/>
      <c r="D12" s="70" t="s">
        <v>33</v>
      </c>
      <c r="E12" s="85" t="s">
        <v>32</v>
      </c>
      <c r="F12" s="85" t="s">
        <v>30</v>
      </c>
      <c r="G12" s="85"/>
      <c r="H12" s="70"/>
      <c r="I12" s="70"/>
      <c r="J12" s="70"/>
      <c r="K12" s="70"/>
      <c r="L12" s="70"/>
    </row>
    <row r="13" spans="1:12" s="15" customFormat="1" ht="21.75" customHeight="1">
      <c r="A13" s="70"/>
      <c r="B13" s="84"/>
      <c r="C13" s="84"/>
      <c r="D13" s="70" t="s">
        <v>34</v>
      </c>
      <c r="E13" s="85" t="s">
        <v>32</v>
      </c>
      <c r="F13" s="85" t="s">
        <v>30</v>
      </c>
      <c r="G13" s="85"/>
      <c r="H13" s="70"/>
      <c r="I13" s="70"/>
      <c r="J13" s="70"/>
      <c r="K13" s="70"/>
      <c r="L13" s="70"/>
    </row>
    <row r="14" spans="1:12" s="15" customFormat="1" ht="21.75" customHeight="1">
      <c r="A14" s="70"/>
      <c r="B14" s="84"/>
      <c r="C14" s="82" t="s">
        <v>35</v>
      </c>
      <c r="D14" s="70"/>
      <c r="E14" s="85"/>
      <c r="F14" s="85"/>
      <c r="G14" s="85"/>
      <c r="H14" s="70"/>
      <c r="I14" s="70"/>
      <c r="J14" s="70"/>
      <c r="K14" s="70"/>
      <c r="L14" s="70"/>
    </row>
    <row r="15" spans="1:12" s="15" customFormat="1" ht="21.75" customHeight="1">
      <c r="A15" s="70"/>
      <c r="B15" s="84"/>
      <c r="C15" s="84"/>
      <c r="D15" s="70" t="s">
        <v>36</v>
      </c>
      <c r="E15" s="85"/>
      <c r="F15" s="85"/>
      <c r="G15" s="85"/>
      <c r="H15" s="70"/>
      <c r="I15" s="70"/>
      <c r="J15" s="70"/>
      <c r="K15" s="70"/>
      <c r="L15" s="70"/>
    </row>
    <row r="16" spans="1:12" s="15" customFormat="1" ht="21.75" customHeight="1">
      <c r="A16" s="70"/>
      <c r="B16" s="84"/>
      <c r="C16" s="82" t="s">
        <v>37</v>
      </c>
      <c r="D16" s="70"/>
      <c r="E16" s="85"/>
      <c r="F16" s="85"/>
      <c r="G16" s="85"/>
      <c r="H16" s="70"/>
      <c r="I16" s="70"/>
      <c r="J16" s="70"/>
      <c r="K16" s="70"/>
      <c r="L16" s="70"/>
    </row>
    <row r="17" spans="1:12" s="15" customFormat="1" ht="21.75" customHeight="1">
      <c r="A17" s="70"/>
      <c r="B17" s="84"/>
      <c r="C17" s="84"/>
      <c r="D17" s="70" t="s">
        <v>38</v>
      </c>
      <c r="E17" s="85"/>
      <c r="F17" s="85"/>
      <c r="G17" s="85"/>
      <c r="H17" s="70"/>
      <c r="I17" s="70"/>
      <c r="J17" s="70"/>
      <c r="K17" s="70"/>
      <c r="L17" s="70"/>
    </row>
    <row r="18" spans="1:12" s="15" customFormat="1" ht="21.75" customHeight="1">
      <c r="A18" s="70"/>
      <c r="B18" s="84"/>
      <c r="C18" s="84" t="s">
        <v>39</v>
      </c>
      <c r="D18" s="70"/>
      <c r="E18" s="85"/>
      <c r="F18" s="85"/>
      <c r="G18" s="85"/>
      <c r="H18" s="70"/>
      <c r="I18" s="70"/>
      <c r="J18" s="70"/>
      <c r="K18" s="70"/>
      <c r="L18" s="70"/>
    </row>
    <row r="19" spans="1:12" s="15" customFormat="1" ht="21.75" customHeight="1">
      <c r="A19" s="70"/>
      <c r="B19" s="84"/>
      <c r="C19" s="82" t="s">
        <v>40</v>
      </c>
      <c r="D19" s="70"/>
      <c r="E19" s="85"/>
      <c r="F19" s="85"/>
      <c r="G19" s="85"/>
      <c r="H19" s="70"/>
      <c r="I19" s="70"/>
      <c r="J19" s="70"/>
      <c r="K19" s="70"/>
      <c r="L19" s="70"/>
    </row>
    <row r="20" spans="1:12" s="15" customFormat="1" ht="21.75" customHeight="1">
      <c r="A20" s="70"/>
      <c r="B20" s="84"/>
      <c r="C20" s="84"/>
      <c r="D20" s="70" t="s">
        <v>41</v>
      </c>
      <c r="E20" s="85"/>
      <c r="F20" s="85"/>
      <c r="G20" s="85"/>
      <c r="H20" s="70"/>
      <c r="I20" s="70"/>
      <c r="J20" s="70"/>
      <c r="K20" s="70"/>
      <c r="L20" s="70"/>
    </row>
    <row r="21" spans="1:12" s="15" customFormat="1" ht="21.75" customHeight="1">
      <c r="A21" s="70"/>
      <c r="B21" s="84"/>
      <c r="C21" s="84"/>
      <c r="D21" s="70" t="s">
        <v>42</v>
      </c>
      <c r="E21" s="85" t="s">
        <v>43</v>
      </c>
      <c r="F21" s="85"/>
      <c r="G21" s="85"/>
      <c r="H21" s="70"/>
      <c r="I21" s="70"/>
      <c r="J21" s="70"/>
      <c r="K21" s="70"/>
      <c r="L21" s="70"/>
    </row>
    <row r="22" spans="1:12" s="15" customFormat="1" ht="21.75" customHeight="1">
      <c r="A22" s="70"/>
      <c r="B22" s="84"/>
      <c r="C22" s="84"/>
      <c r="D22" s="70" t="s">
        <v>44</v>
      </c>
      <c r="E22" s="85" t="s">
        <v>45</v>
      </c>
      <c r="F22" s="85"/>
      <c r="G22" s="85"/>
      <c r="H22" s="70"/>
      <c r="I22" s="70"/>
      <c r="J22" s="70"/>
      <c r="K22" s="70"/>
      <c r="L22" s="70"/>
    </row>
    <row r="23" spans="1:12" s="15" customFormat="1" ht="21.75" customHeight="1">
      <c r="A23" s="70"/>
      <c r="B23" s="84"/>
      <c r="C23" s="84"/>
      <c r="D23" s="70" t="s">
        <v>46</v>
      </c>
      <c r="E23" s="85" t="s">
        <v>47</v>
      </c>
      <c r="F23" s="85"/>
      <c r="G23" s="85"/>
      <c r="H23" s="70"/>
      <c r="I23" s="70"/>
      <c r="J23" s="70"/>
      <c r="K23" s="70"/>
      <c r="L23" s="70"/>
    </row>
    <row r="24" spans="1:12" s="15" customFormat="1" ht="21.75" customHeight="1">
      <c r="A24" s="70"/>
      <c r="B24" s="84"/>
      <c r="C24" s="84"/>
      <c r="D24" s="70" t="s">
        <v>48</v>
      </c>
      <c r="E24" s="85" t="s">
        <v>45</v>
      </c>
      <c r="F24" s="85"/>
      <c r="G24" s="85"/>
      <c r="H24" s="70"/>
      <c r="I24" s="70"/>
      <c r="J24" s="70"/>
      <c r="K24" s="70"/>
      <c r="L24" s="70"/>
    </row>
    <row r="25" spans="1:12" s="15" customFormat="1" ht="21.75" customHeight="1">
      <c r="A25" s="70"/>
      <c r="B25" s="84"/>
      <c r="C25" s="81" t="s">
        <v>49</v>
      </c>
      <c r="D25" s="70"/>
      <c r="E25" s="85"/>
      <c r="F25" s="85"/>
      <c r="G25" s="85"/>
      <c r="H25" s="70"/>
      <c r="I25" s="70"/>
      <c r="J25" s="70"/>
      <c r="K25" s="70"/>
      <c r="L25" s="70"/>
    </row>
    <row r="26" spans="1:12" s="15" customFormat="1" ht="21.75" customHeight="1">
      <c r="A26" s="70"/>
      <c r="B26" s="84"/>
      <c r="C26" s="84"/>
      <c r="D26" s="70" t="s">
        <v>252</v>
      </c>
      <c r="E26" s="85"/>
      <c r="F26" s="85"/>
      <c r="G26" s="85"/>
      <c r="H26" s="70"/>
      <c r="I26" s="70"/>
      <c r="J26" s="70"/>
      <c r="K26" s="70"/>
      <c r="L26" s="70"/>
    </row>
    <row r="27" spans="1:12" s="15" customFormat="1" ht="21.75" customHeight="1">
      <c r="A27" s="70"/>
      <c r="B27" s="84"/>
      <c r="C27" s="84"/>
      <c r="D27" s="70"/>
      <c r="E27" s="85"/>
      <c r="F27" s="85"/>
      <c r="G27" s="85"/>
      <c r="H27" s="70"/>
      <c r="I27" s="70"/>
      <c r="J27" s="70"/>
      <c r="K27" s="70"/>
      <c r="L27" s="70"/>
    </row>
    <row r="28" spans="1:12" s="22" customFormat="1" ht="21.75" customHeight="1">
      <c r="A28" s="81" t="s">
        <v>50</v>
      </c>
      <c r="B28" s="82"/>
      <c r="C28" s="82"/>
      <c r="D28" s="81"/>
      <c r="E28" s="83"/>
      <c r="F28" s="83"/>
      <c r="G28" s="83"/>
      <c r="H28" s="81"/>
      <c r="I28" s="81"/>
      <c r="J28" s="81"/>
      <c r="K28" s="81"/>
      <c r="L28" s="81"/>
    </row>
    <row r="29" spans="1:12" s="15" customFormat="1" ht="21.75" customHeight="1">
      <c r="A29" s="70"/>
      <c r="B29" s="84"/>
      <c r="C29" s="86" t="s">
        <v>51</v>
      </c>
      <c r="D29" s="70" t="s">
        <v>52</v>
      </c>
      <c r="E29" s="85"/>
      <c r="F29" s="85"/>
      <c r="G29" s="85"/>
      <c r="H29" s="70"/>
      <c r="I29" s="70"/>
      <c r="J29" s="70"/>
      <c r="K29" s="70"/>
      <c r="L29" s="70"/>
    </row>
    <row r="30" spans="1:12" s="15" customFormat="1" ht="21.75" customHeight="1">
      <c r="A30" s="70"/>
      <c r="B30" s="84"/>
      <c r="C30" s="86"/>
      <c r="D30" s="70" t="s">
        <v>53</v>
      </c>
      <c r="E30" s="85"/>
      <c r="F30" s="85"/>
      <c r="G30" s="85"/>
      <c r="H30" s="70"/>
      <c r="I30" s="70"/>
      <c r="J30" s="70"/>
      <c r="K30" s="70"/>
      <c r="L30" s="70"/>
    </row>
    <row r="31" spans="1:12" s="15" customFormat="1" ht="21.75" customHeight="1">
      <c r="A31" s="70"/>
      <c r="B31" s="84"/>
      <c r="C31" s="86" t="s">
        <v>54</v>
      </c>
      <c r="D31" s="70"/>
      <c r="E31" s="85"/>
      <c r="F31" s="85"/>
      <c r="G31" s="85"/>
      <c r="H31" s="70"/>
      <c r="I31" s="70"/>
      <c r="J31" s="70"/>
      <c r="K31" s="70"/>
      <c r="L31" s="70"/>
    </row>
    <row r="32" spans="1:12" s="15" customFormat="1" ht="21.75" customHeight="1">
      <c r="A32" s="70"/>
      <c r="B32" s="84"/>
      <c r="C32" s="86" t="s">
        <v>55</v>
      </c>
      <c r="D32" s="70"/>
      <c r="E32" s="85"/>
      <c r="F32" s="85"/>
      <c r="G32" s="85"/>
      <c r="H32" s="70"/>
      <c r="I32" s="70"/>
      <c r="J32" s="70"/>
      <c r="K32" s="70"/>
      <c r="L32" s="70"/>
    </row>
    <row r="33" spans="1:12" s="15" customFormat="1" ht="21.75" customHeight="1">
      <c r="A33" s="70"/>
      <c r="B33" s="84"/>
      <c r="C33" s="86"/>
      <c r="D33" s="70"/>
      <c r="E33" s="85"/>
      <c r="F33" s="85"/>
      <c r="G33" s="85"/>
      <c r="H33" s="70"/>
      <c r="I33" s="70"/>
      <c r="J33" s="70"/>
      <c r="K33" s="70"/>
      <c r="L33" s="70"/>
    </row>
    <row r="34" spans="1:12" s="15" customFormat="1" ht="21.75" customHeight="1">
      <c r="A34" s="70"/>
      <c r="B34" s="84"/>
      <c r="C34" s="86"/>
      <c r="D34" s="70"/>
      <c r="E34" s="85"/>
      <c r="F34" s="85"/>
      <c r="G34" s="85"/>
      <c r="H34" s="70"/>
      <c r="I34" s="70"/>
      <c r="J34" s="70"/>
      <c r="K34" s="70"/>
      <c r="L34" s="70"/>
    </row>
    <row r="35" spans="1:12" s="15" customFormat="1" ht="21.75" customHeight="1">
      <c r="A35" s="70"/>
      <c r="B35" s="84"/>
      <c r="C35" s="86"/>
      <c r="D35" s="70"/>
      <c r="E35" s="85"/>
      <c r="F35" s="85"/>
      <c r="G35" s="85"/>
      <c r="H35" s="70"/>
      <c r="I35" s="70"/>
      <c r="J35" s="70"/>
      <c r="K35" s="70"/>
      <c r="L35" s="70"/>
    </row>
    <row r="36" spans="1:12" s="15" customFormat="1" ht="21.75" customHeight="1">
      <c r="A36" s="70"/>
      <c r="B36" s="84"/>
      <c r="C36" s="86"/>
      <c r="D36" s="70"/>
      <c r="E36" s="85"/>
      <c r="F36" s="85"/>
      <c r="G36" s="85"/>
      <c r="H36" s="70"/>
      <c r="I36" s="70"/>
      <c r="J36" s="70"/>
      <c r="K36" s="70"/>
      <c r="L36" s="70"/>
    </row>
    <row r="37" spans="1:12" s="15" customFormat="1" ht="21.75" customHeight="1">
      <c r="A37" s="70"/>
      <c r="B37" s="84"/>
      <c r="C37" s="86"/>
      <c r="D37" s="70"/>
      <c r="E37" s="85"/>
      <c r="F37" s="85"/>
      <c r="G37" s="85"/>
      <c r="H37" s="70"/>
      <c r="I37" s="70"/>
      <c r="J37" s="70"/>
      <c r="K37" s="70"/>
      <c r="L37" s="70"/>
    </row>
    <row r="38" spans="1:12" s="15" customFormat="1" ht="21.75" customHeight="1">
      <c r="A38" s="70"/>
      <c r="B38" s="84"/>
      <c r="C38" s="84"/>
      <c r="D38" s="70"/>
      <c r="E38" s="85"/>
      <c r="F38" s="85"/>
      <c r="G38" s="85"/>
      <c r="H38" s="70"/>
      <c r="I38" s="70"/>
      <c r="J38" s="70"/>
      <c r="K38" s="70"/>
      <c r="L38" s="70"/>
    </row>
    <row r="39" spans="1:12" s="15" customFormat="1" ht="21.75" customHeight="1">
      <c r="A39" s="70"/>
      <c r="B39" s="84"/>
      <c r="C39" s="84"/>
      <c r="D39" s="70"/>
      <c r="E39" s="85"/>
      <c r="F39" s="85"/>
      <c r="G39" s="85"/>
      <c r="H39" s="70"/>
      <c r="I39" s="70"/>
      <c r="J39" s="70"/>
      <c r="K39" s="70"/>
      <c r="L39" s="70"/>
    </row>
    <row r="40" spans="1:12" s="15" customFormat="1" ht="21.75" customHeight="1">
      <c r="A40" s="70"/>
      <c r="B40" s="84"/>
      <c r="C40" s="84"/>
      <c r="D40" s="70"/>
      <c r="E40" s="85"/>
      <c r="F40" s="85"/>
      <c r="G40" s="85"/>
      <c r="H40" s="70"/>
      <c r="I40" s="70"/>
      <c r="J40" s="70"/>
      <c r="K40" s="70"/>
      <c r="L40" s="70"/>
    </row>
    <row r="41" spans="1:12" s="15" customFormat="1" ht="21.75" customHeight="1">
      <c r="A41" s="70"/>
      <c r="B41" s="84"/>
      <c r="C41" s="84"/>
      <c r="D41" s="70"/>
      <c r="E41" s="85"/>
      <c r="F41" s="85"/>
      <c r="G41" s="85"/>
      <c r="H41" s="70"/>
      <c r="I41" s="70"/>
      <c r="J41" s="70"/>
      <c r="K41" s="70"/>
      <c r="L41" s="70"/>
    </row>
    <row r="42" spans="1:12" s="15" customFormat="1" ht="21.75" customHeight="1">
      <c r="A42" s="70"/>
      <c r="B42" s="84"/>
      <c r="C42" s="84"/>
      <c r="D42" s="70"/>
      <c r="E42" s="85"/>
      <c r="F42" s="85"/>
      <c r="G42" s="85"/>
      <c r="H42" s="70"/>
      <c r="I42" s="70"/>
      <c r="J42" s="70"/>
      <c r="K42" s="70"/>
      <c r="L42" s="70"/>
    </row>
    <row r="43" spans="1:12" s="15" customFormat="1" ht="21.75" customHeight="1">
      <c r="A43" s="70"/>
      <c r="B43" s="84"/>
      <c r="C43" s="84"/>
      <c r="D43" s="70"/>
      <c r="E43" s="85"/>
      <c r="F43" s="85"/>
      <c r="G43" s="85"/>
      <c r="H43" s="70"/>
      <c r="I43" s="70"/>
      <c r="J43" s="70"/>
      <c r="K43" s="70"/>
      <c r="L43" s="70"/>
    </row>
    <row r="44" spans="1:12" s="15" customFormat="1" ht="21.75" customHeight="1">
      <c r="A44" s="70"/>
      <c r="B44" s="84"/>
      <c r="C44" s="84"/>
      <c r="D44" s="70"/>
      <c r="E44" s="85"/>
      <c r="F44" s="85"/>
      <c r="G44" s="85"/>
      <c r="H44" s="70"/>
      <c r="I44" s="70"/>
      <c r="J44" s="70"/>
      <c r="K44" s="70"/>
      <c r="L44" s="70"/>
    </row>
    <row r="45" spans="1:12" s="15" customFormat="1" ht="21.75" customHeight="1">
      <c r="A45" s="70"/>
      <c r="B45" s="84"/>
      <c r="C45" s="84"/>
      <c r="D45" s="70"/>
      <c r="E45" s="85"/>
      <c r="F45" s="85"/>
      <c r="G45" s="85"/>
      <c r="H45" s="70"/>
      <c r="I45" s="70"/>
      <c r="J45" s="70"/>
      <c r="K45" s="70"/>
      <c r="L45" s="70"/>
    </row>
    <row r="46" spans="1:12" s="15" customFormat="1" ht="21.75" customHeight="1">
      <c r="A46" s="70"/>
      <c r="B46" s="84"/>
      <c r="C46" s="84"/>
      <c r="D46" s="70"/>
      <c r="E46" s="85"/>
      <c r="F46" s="85"/>
      <c r="G46" s="85"/>
      <c r="H46" s="70"/>
      <c r="I46" s="70"/>
      <c r="J46" s="70"/>
      <c r="K46" s="70"/>
      <c r="L46" s="70"/>
    </row>
    <row r="47" spans="1:12" s="15" customFormat="1" ht="21.75" customHeight="1">
      <c r="A47" s="70"/>
      <c r="B47" s="84"/>
      <c r="C47" s="84"/>
      <c r="D47" s="70"/>
      <c r="E47" s="85"/>
      <c r="F47" s="85"/>
      <c r="G47" s="85"/>
      <c r="H47" s="70"/>
      <c r="I47" s="70"/>
      <c r="J47" s="70"/>
      <c r="K47" s="70"/>
      <c r="L47" s="70"/>
    </row>
    <row r="48" spans="1:12" s="15" customFormat="1" ht="21.75" customHeight="1">
      <c r="A48" s="70"/>
      <c r="B48" s="84"/>
      <c r="C48" s="84"/>
      <c r="D48" s="70"/>
      <c r="E48" s="85"/>
      <c r="F48" s="85"/>
      <c r="G48" s="85"/>
      <c r="H48" s="70"/>
      <c r="I48" s="70"/>
      <c r="J48" s="70"/>
      <c r="K48" s="70"/>
      <c r="L48" s="70"/>
    </row>
    <row r="49" spans="1:12" s="15" customFormat="1" ht="21.75" customHeight="1">
      <c r="A49" s="70"/>
      <c r="B49" s="84"/>
      <c r="C49" s="84"/>
      <c r="D49" s="70"/>
      <c r="E49" s="85"/>
      <c r="F49" s="85"/>
      <c r="G49" s="85"/>
      <c r="H49" s="70"/>
      <c r="I49" s="70"/>
      <c r="J49" s="70"/>
      <c r="K49" s="70"/>
      <c r="L49" s="70"/>
    </row>
    <row r="50" spans="1:12" s="15" customFormat="1" ht="21.75" customHeight="1">
      <c r="A50" s="70"/>
      <c r="B50" s="84"/>
      <c r="C50" s="84"/>
      <c r="D50" s="70"/>
      <c r="E50" s="85"/>
      <c r="F50" s="85"/>
      <c r="G50" s="85"/>
      <c r="H50" s="70"/>
      <c r="I50" s="70"/>
      <c r="J50" s="70"/>
      <c r="K50" s="70"/>
      <c r="L50" s="70"/>
    </row>
    <row r="51" spans="1:12" s="15" customFormat="1" ht="21.75" customHeight="1">
      <c r="A51" s="70"/>
      <c r="B51" s="84"/>
      <c r="C51" s="84"/>
      <c r="D51" s="70"/>
      <c r="E51" s="85"/>
      <c r="F51" s="85"/>
      <c r="G51" s="85"/>
      <c r="H51" s="70"/>
      <c r="I51" s="70"/>
      <c r="J51" s="70"/>
      <c r="K51" s="70"/>
      <c r="L51" s="70"/>
    </row>
    <row r="52" spans="1:12" s="15" customFormat="1" ht="21.75" customHeight="1">
      <c r="B52" s="53"/>
      <c r="C52" s="53"/>
      <c r="D52" s="55"/>
      <c r="E52" s="54"/>
      <c r="F52" s="54"/>
      <c r="G52" s="54"/>
    </row>
    <row r="53" spans="1:12" s="15" customFormat="1" ht="21.75" customHeight="1">
      <c r="B53" s="53"/>
      <c r="C53" s="53"/>
      <c r="D53" s="55"/>
      <c r="E53" s="54"/>
      <c r="F53" s="54"/>
      <c r="G53" s="54"/>
    </row>
    <row r="54" spans="1:12" s="15" customFormat="1" ht="21.75" customHeight="1">
      <c r="B54" s="53"/>
      <c r="C54" s="53"/>
      <c r="D54" s="55"/>
      <c r="E54" s="54"/>
      <c r="F54" s="54"/>
      <c r="G54" s="54"/>
    </row>
    <row r="55" spans="1:12" s="15" customFormat="1" ht="21.75" customHeight="1">
      <c r="B55" s="53"/>
      <c r="C55" s="53"/>
      <c r="D55" s="55"/>
      <c r="E55" s="54"/>
      <c r="F55" s="54"/>
      <c r="G55" s="54"/>
    </row>
    <row r="56" spans="1:12" s="15" customFormat="1" ht="21.75" customHeight="1">
      <c r="B56" s="53"/>
      <c r="C56" s="53"/>
      <c r="D56" s="55"/>
      <c r="E56" s="54"/>
      <c r="F56" s="54"/>
      <c r="G56" s="54"/>
    </row>
    <row r="57" spans="1:12" s="15" customFormat="1" ht="21.75" customHeight="1">
      <c r="B57" s="53"/>
      <c r="C57" s="53"/>
      <c r="D57" s="55"/>
      <c r="E57" s="54"/>
      <c r="F57" s="54"/>
      <c r="G57" s="54"/>
    </row>
    <row r="58" spans="1:12" s="15" customFormat="1" ht="21.75" customHeight="1">
      <c r="B58" s="53"/>
      <c r="C58" s="53"/>
      <c r="D58" s="55"/>
      <c r="E58" s="54"/>
      <c r="F58" s="54"/>
      <c r="G58" s="54"/>
    </row>
    <row r="59" spans="1:12" s="15" customFormat="1" ht="21.75" customHeight="1">
      <c r="B59" s="53"/>
      <c r="C59" s="53"/>
      <c r="D59" s="55"/>
      <c r="E59" s="54"/>
      <c r="F59" s="54"/>
      <c r="G59" s="54"/>
    </row>
    <row r="60" spans="1:12" s="15" customFormat="1" ht="21.75" customHeight="1">
      <c r="B60" s="53"/>
      <c r="C60" s="53"/>
      <c r="D60" s="55"/>
      <c r="E60" s="54"/>
      <c r="F60" s="54"/>
      <c r="G60" s="54"/>
    </row>
    <row r="61" spans="1:12" s="15" customFormat="1" ht="21.75" customHeight="1">
      <c r="B61" s="53"/>
      <c r="C61" s="53"/>
      <c r="D61" s="55"/>
      <c r="E61" s="54"/>
      <c r="F61" s="54"/>
      <c r="G61" s="54"/>
    </row>
    <row r="62" spans="1:12" s="15" customFormat="1" ht="21.75" customHeight="1">
      <c r="B62" s="53"/>
      <c r="C62" s="53"/>
      <c r="D62" s="55"/>
      <c r="E62" s="54"/>
      <c r="F62" s="54"/>
      <c r="G62" s="54"/>
    </row>
    <row r="63" spans="1:12" s="15" customFormat="1" ht="21.75" customHeight="1">
      <c r="B63" s="53"/>
      <c r="C63" s="53"/>
      <c r="D63" s="55"/>
      <c r="E63" s="54"/>
      <c r="F63" s="54"/>
      <c r="G63" s="54"/>
    </row>
    <row r="64" spans="1:12" s="15" customFormat="1" ht="21.75" customHeight="1">
      <c r="B64" s="53"/>
      <c r="C64" s="53"/>
      <c r="D64" s="55"/>
      <c r="E64" s="54"/>
      <c r="F64" s="54"/>
      <c r="G64" s="54"/>
    </row>
    <row r="65" spans="2:7" s="15" customFormat="1" ht="21.75" customHeight="1">
      <c r="B65" s="53"/>
      <c r="C65" s="53"/>
      <c r="D65" s="55"/>
      <c r="E65" s="54"/>
      <c r="F65" s="54"/>
      <c r="G65" s="54"/>
    </row>
    <row r="66" spans="2:7" s="15" customFormat="1" ht="21.75" customHeight="1">
      <c r="B66" s="53"/>
      <c r="C66" s="53"/>
      <c r="D66" s="55"/>
      <c r="E66" s="54"/>
      <c r="F66" s="54"/>
      <c r="G66" s="54"/>
    </row>
    <row r="67" spans="2:7" s="15" customFormat="1" ht="21.75" customHeight="1">
      <c r="B67" s="53"/>
      <c r="C67" s="53"/>
      <c r="D67" s="55"/>
      <c r="E67" s="54"/>
      <c r="F67" s="54"/>
      <c r="G67" s="54"/>
    </row>
    <row r="68" spans="2:7" s="15" customFormat="1" ht="21.75" customHeight="1">
      <c r="B68" s="53"/>
      <c r="C68" s="53"/>
      <c r="D68" s="55"/>
      <c r="E68" s="54"/>
      <c r="F68" s="54"/>
      <c r="G68" s="54"/>
    </row>
    <row r="69" spans="2:7" s="15" customFormat="1" ht="21.75" customHeight="1">
      <c r="B69" s="53"/>
      <c r="C69" s="53"/>
      <c r="D69" s="55"/>
      <c r="E69" s="54"/>
      <c r="F69" s="54"/>
      <c r="G69" s="54"/>
    </row>
    <row r="70" spans="2:7" s="15" customFormat="1" ht="21.75" customHeight="1">
      <c r="B70" s="53"/>
      <c r="C70" s="53"/>
      <c r="D70" s="55"/>
      <c r="E70" s="54"/>
      <c r="F70" s="54"/>
      <c r="G70" s="54"/>
    </row>
    <row r="71" spans="2:7" s="15" customFormat="1" ht="21.75" customHeight="1">
      <c r="B71" s="53"/>
      <c r="C71" s="53"/>
      <c r="D71" s="55"/>
      <c r="E71" s="54"/>
      <c r="F71" s="54"/>
      <c r="G71" s="54"/>
    </row>
    <row r="72" spans="2:7" s="15" customFormat="1" ht="21.75" customHeight="1">
      <c r="B72" s="53"/>
      <c r="C72" s="53"/>
      <c r="D72" s="55"/>
      <c r="E72" s="54"/>
      <c r="F72" s="54"/>
      <c r="G72" s="54"/>
    </row>
    <row r="73" spans="2:7" s="15" customFormat="1" ht="21.75" customHeight="1">
      <c r="B73" s="53"/>
      <c r="C73" s="53"/>
      <c r="D73" s="55"/>
      <c r="E73" s="54"/>
      <c r="F73" s="54"/>
      <c r="G73" s="54"/>
    </row>
    <row r="74" spans="2:7" s="15" customFormat="1" ht="21.75" customHeight="1">
      <c r="B74" s="53"/>
      <c r="C74" s="53"/>
      <c r="D74" s="55"/>
      <c r="E74" s="54"/>
      <c r="F74" s="54"/>
      <c r="G74" s="54"/>
    </row>
    <row r="75" spans="2:7" s="15" customFormat="1" ht="21.75" customHeight="1">
      <c r="B75" s="53"/>
      <c r="C75" s="53"/>
      <c r="D75" s="55"/>
      <c r="E75" s="54"/>
      <c r="F75" s="54"/>
      <c r="G75" s="54"/>
    </row>
    <row r="76" spans="2:7" s="15" customFormat="1" ht="21.75" customHeight="1">
      <c r="B76" s="53"/>
      <c r="C76" s="53"/>
      <c r="D76" s="55"/>
      <c r="E76" s="54"/>
      <c r="F76" s="54"/>
      <c r="G76" s="54"/>
    </row>
    <row r="77" spans="2:7" s="15" customFormat="1" ht="21.75" customHeight="1">
      <c r="B77" s="53"/>
      <c r="C77" s="53"/>
      <c r="D77" s="55"/>
      <c r="E77" s="54"/>
      <c r="F77" s="54"/>
      <c r="G77" s="54"/>
    </row>
  </sheetData>
  <mergeCells count="3">
    <mergeCell ref="A2:F2"/>
    <mergeCell ref="A3:F3"/>
    <mergeCell ref="A4:F4"/>
  </mergeCells>
  <pageMargins left="0.79" right="0.31496062992125984" top="0.55118110236220474" bottom="0.55118110236220474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B1:N69"/>
  <sheetViews>
    <sheetView zoomScale="90" zoomScaleNormal="90" workbookViewId="0">
      <selection activeCell="H12" sqref="H12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6" customWidth="1"/>
    <col min="4" max="5" width="25.7109375" style="35" customWidth="1"/>
    <col min="6" max="6" width="25.7109375" style="12" customWidth="1"/>
    <col min="7" max="7" width="17.7109375" style="12" customWidth="1"/>
    <col min="8" max="8" width="18.85546875" style="12" customWidth="1"/>
    <col min="9" max="9" width="18.7109375" style="12" customWidth="1"/>
    <col min="10" max="10" width="25.7109375" style="12" customWidth="1"/>
    <col min="11" max="11" width="20.42578125" style="12" customWidth="1"/>
    <col min="12" max="12" width="12.85546875" style="12" customWidth="1"/>
    <col min="13" max="13" width="13.85546875" style="12" customWidth="1"/>
    <col min="14" max="14" width="13.42578125" style="12" customWidth="1"/>
    <col min="15" max="15" width="13.85546875" style="12" customWidth="1"/>
    <col min="16" max="16" width="18.85546875" style="12" customWidth="1"/>
    <col min="17" max="16384" width="9.140625" style="12"/>
  </cols>
  <sheetData>
    <row r="1" spans="2:14" ht="21.75" customHeight="1">
      <c r="B1" s="317" t="s">
        <v>145</v>
      </c>
      <c r="C1" s="317"/>
      <c r="D1" s="317"/>
      <c r="E1" s="317"/>
      <c r="F1" s="317"/>
      <c r="G1" s="317"/>
      <c r="H1" s="317"/>
      <c r="I1" s="317"/>
      <c r="J1" s="37"/>
      <c r="K1" s="37"/>
      <c r="L1" s="37"/>
      <c r="M1" s="37"/>
      <c r="N1" s="37"/>
    </row>
    <row r="2" spans="2:14" ht="21.75" customHeight="1">
      <c r="B2" s="317" t="s">
        <v>310</v>
      </c>
      <c r="C2" s="317"/>
      <c r="D2" s="317"/>
      <c r="E2" s="317"/>
      <c r="F2" s="317"/>
      <c r="G2" s="317"/>
      <c r="H2" s="317"/>
      <c r="I2" s="317"/>
      <c r="J2" s="37"/>
      <c r="K2" s="37"/>
      <c r="L2" s="37"/>
      <c r="M2" s="37"/>
      <c r="N2" s="37"/>
    </row>
    <row r="3" spans="2:14" ht="21.75" customHeight="1">
      <c r="B3" s="340" t="s">
        <v>349</v>
      </c>
      <c r="C3" s="340"/>
      <c r="D3" s="340"/>
      <c r="E3" s="340"/>
      <c r="F3" s="340"/>
      <c r="G3" s="340"/>
      <c r="H3" s="340"/>
      <c r="I3" s="340"/>
      <c r="J3" s="38"/>
      <c r="K3" s="38"/>
      <c r="L3" s="38"/>
      <c r="M3" s="38"/>
      <c r="N3" s="38"/>
    </row>
    <row r="4" spans="2:14" ht="21" customHeight="1">
      <c r="B4" s="203"/>
      <c r="C4" s="204"/>
      <c r="D4" s="177"/>
      <c r="E4" s="177"/>
      <c r="F4" s="203"/>
      <c r="G4" s="203"/>
      <c r="H4" s="203"/>
      <c r="I4" s="203"/>
      <c r="J4" s="27"/>
      <c r="K4" s="27"/>
      <c r="L4" s="27"/>
      <c r="M4" s="27"/>
      <c r="N4" s="27"/>
    </row>
    <row r="5" spans="2:14" s="28" customFormat="1" ht="29.25" customHeight="1">
      <c r="B5" s="341" t="s">
        <v>261</v>
      </c>
      <c r="C5" s="347" t="s">
        <v>211</v>
      </c>
      <c r="D5" s="350" t="s">
        <v>208</v>
      </c>
      <c r="E5" s="350" t="s">
        <v>148</v>
      </c>
      <c r="F5" s="334" t="s">
        <v>311</v>
      </c>
      <c r="G5" s="332" t="s">
        <v>312</v>
      </c>
      <c r="H5" s="332" t="s">
        <v>313</v>
      </c>
      <c r="I5" s="334" t="s">
        <v>314</v>
      </c>
      <c r="J5" s="332" t="s">
        <v>111</v>
      </c>
    </row>
    <row r="6" spans="2:14" s="28" customFormat="1" ht="29.25" customHeight="1">
      <c r="B6" s="343"/>
      <c r="C6" s="348"/>
      <c r="D6" s="351"/>
      <c r="E6" s="351"/>
      <c r="F6" s="335"/>
      <c r="G6" s="333"/>
      <c r="H6" s="333"/>
      <c r="I6" s="335"/>
      <c r="J6" s="333"/>
      <c r="K6" s="29"/>
    </row>
    <row r="7" spans="2:14" s="30" customFormat="1" ht="2.25" customHeight="1">
      <c r="B7" s="345"/>
      <c r="C7" s="349"/>
      <c r="D7" s="352"/>
      <c r="E7" s="352"/>
      <c r="F7" s="336"/>
      <c r="G7" s="337"/>
      <c r="H7" s="337"/>
      <c r="I7" s="336"/>
      <c r="J7" s="337"/>
      <c r="K7" s="31"/>
    </row>
    <row r="8" spans="2:14" ht="27" customHeight="1">
      <c r="B8" s="205" t="s">
        <v>158</v>
      </c>
      <c r="C8" s="207"/>
      <c r="D8" s="208"/>
      <c r="E8" s="208"/>
      <c r="F8" s="209"/>
      <c r="G8" s="209"/>
      <c r="H8" s="209"/>
      <c r="I8" s="209"/>
      <c r="J8" s="280"/>
      <c r="K8" s="32"/>
    </row>
    <row r="9" spans="2:14" ht="27" customHeight="1">
      <c r="B9" s="210" t="s">
        <v>262</v>
      </c>
      <c r="C9" s="222" t="s">
        <v>263</v>
      </c>
      <c r="D9" s="212"/>
      <c r="E9" s="212"/>
      <c r="F9" s="212"/>
      <c r="G9" s="212"/>
      <c r="H9" s="212"/>
      <c r="I9" s="212"/>
      <c r="J9" s="281">
        <f t="shared" ref="J9:J20" si="0">SUM(F9:I9)</f>
        <v>0</v>
      </c>
      <c r="K9" s="33"/>
    </row>
    <row r="10" spans="2:14" ht="27" customHeight="1">
      <c r="B10" s="210"/>
      <c r="C10" s="210" t="s">
        <v>264</v>
      </c>
      <c r="D10" s="212"/>
      <c r="E10" s="212"/>
      <c r="F10" s="212"/>
      <c r="G10" s="212"/>
      <c r="H10" s="212"/>
      <c r="I10" s="212"/>
      <c r="J10" s="281">
        <f t="shared" si="0"/>
        <v>0</v>
      </c>
      <c r="K10" s="33"/>
    </row>
    <row r="11" spans="2:14" ht="27" customHeight="1">
      <c r="B11" s="210" t="s">
        <v>265</v>
      </c>
      <c r="C11" s="210" t="s">
        <v>162</v>
      </c>
      <c r="D11" s="212"/>
      <c r="E11" s="212"/>
      <c r="F11" s="212"/>
      <c r="G11" s="212"/>
      <c r="H11" s="212"/>
      <c r="I11" s="212"/>
      <c r="J11" s="281">
        <f t="shared" si="0"/>
        <v>0</v>
      </c>
      <c r="K11" s="33"/>
    </row>
    <row r="12" spans="2:14" ht="27" customHeight="1">
      <c r="B12" s="210"/>
      <c r="C12" s="210" t="s">
        <v>163</v>
      </c>
      <c r="D12" s="212"/>
      <c r="E12" s="212"/>
      <c r="F12" s="212">
        <v>434000</v>
      </c>
      <c r="G12" s="212"/>
      <c r="H12" s="212">
        <v>482000</v>
      </c>
      <c r="I12" s="212"/>
      <c r="J12" s="281">
        <f t="shared" si="0"/>
        <v>916000</v>
      </c>
      <c r="K12" s="33"/>
    </row>
    <row r="13" spans="2:14" ht="27" customHeight="1">
      <c r="B13" s="210"/>
      <c r="C13" s="210" t="s">
        <v>164</v>
      </c>
      <c r="D13" s="212"/>
      <c r="E13" s="212"/>
      <c r="F13" s="212"/>
      <c r="G13" s="212"/>
      <c r="H13" s="212"/>
      <c r="I13" s="212"/>
      <c r="J13" s="281">
        <f t="shared" si="0"/>
        <v>0</v>
      </c>
      <c r="K13" s="33"/>
    </row>
    <row r="14" spans="2:14" ht="27" customHeight="1">
      <c r="B14" s="210"/>
      <c r="C14" s="210" t="s">
        <v>166</v>
      </c>
      <c r="D14" s="212"/>
      <c r="E14" s="212"/>
      <c r="F14" s="212"/>
      <c r="G14" s="212"/>
      <c r="H14" s="212"/>
      <c r="I14" s="212"/>
      <c r="J14" s="281">
        <f t="shared" si="0"/>
        <v>0</v>
      </c>
      <c r="K14" s="33"/>
    </row>
    <row r="15" spans="2:14" ht="27" customHeight="1">
      <c r="B15" s="210" t="s">
        <v>266</v>
      </c>
      <c r="C15" s="210" t="s">
        <v>169</v>
      </c>
      <c r="D15" s="212"/>
      <c r="E15" s="212"/>
      <c r="F15" s="212"/>
      <c r="G15" s="212"/>
      <c r="H15" s="212"/>
      <c r="I15" s="212"/>
      <c r="J15" s="281">
        <f t="shared" si="0"/>
        <v>0</v>
      </c>
      <c r="K15" s="33"/>
    </row>
    <row r="16" spans="2:14" ht="27" customHeight="1">
      <c r="B16" s="210"/>
      <c r="C16" s="210" t="s">
        <v>170</v>
      </c>
      <c r="D16" s="212"/>
      <c r="E16" s="212"/>
      <c r="F16" s="212"/>
      <c r="G16" s="212"/>
      <c r="H16" s="212"/>
      <c r="I16" s="212"/>
      <c r="J16" s="281">
        <f t="shared" si="0"/>
        <v>0</v>
      </c>
      <c r="K16" s="33"/>
    </row>
    <row r="17" spans="2:11" ht="27" customHeight="1">
      <c r="B17" s="210" t="s">
        <v>267</v>
      </c>
      <c r="C17" s="212" t="s">
        <v>171</v>
      </c>
      <c r="D17" s="212"/>
      <c r="E17" s="212"/>
      <c r="F17" s="212"/>
      <c r="G17" s="212"/>
      <c r="H17" s="212"/>
      <c r="I17" s="212"/>
      <c r="J17" s="281">
        <f t="shared" si="0"/>
        <v>0</v>
      </c>
      <c r="K17" s="33"/>
    </row>
    <row r="18" spans="2:11" ht="27" customHeight="1">
      <c r="B18" s="210" t="s">
        <v>268</v>
      </c>
      <c r="C18" s="212" t="s">
        <v>167</v>
      </c>
      <c r="D18" s="212"/>
      <c r="E18" s="212"/>
      <c r="F18" s="212">
        <v>30000</v>
      </c>
      <c r="G18" s="212"/>
      <c r="H18" s="212">
        <v>10000</v>
      </c>
      <c r="I18" s="212"/>
      <c r="J18" s="281">
        <f t="shared" si="0"/>
        <v>40000</v>
      </c>
      <c r="K18" s="33"/>
    </row>
    <row r="19" spans="2:11" ht="27" customHeight="1">
      <c r="B19" s="213" t="s">
        <v>157</v>
      </c>
      <c r="C19" s="215" t="s">
        <v>157</v>
      </c>
      <c r="D19" s="215"/>
      <c r="E19" s="215"/>
      <c r="F19" s="215"/>
      <c r="G19" s="215"/>
      <c r="H19" s="215"/>
      <c r="I19" s="215"/>
      <c r="J19" s="281">
        <f t="shared" si="0"/>
        <v>0</v>
      </c>
      <c r="K19" s="33"/>
    </row>
    <row r="20" spans="2:11" ht="27" customHeight="1" thickBot="1">
      <c r="B20" s="278" t="s">
        <v>111</v>
      </c>
      <c r="C20" s="228"/>
      <c r="D20" s="229"/>
      <c r="E20" s="229"/>
      <c r="F20" s="279">
        <f>SUM(F9:F19)</f>
        <v>464000</v>
      </c>
      <c r="G20" s="279"/>
      <c r="H20" s="279">
        <f>SUM(H12:H19)</f>
        <v>492000</v>
      </c>
      <c r="I20" s="279">
        <f t="shared" ref="I20" si="1">SUM(I9:I19)</f>
        <v>0</v>
      </c>
      <c r="J20" s="282">
        <f t="shared" si="0"/>
        <v>956000</v>
      </c>
      <c r="K20" s="34"/>
    </row>
    <row r="21" spans="2:11" ht="27" customHeight="1" thickTop="1">
      <c r="B21" s="283"/>
      <c r="C21" s="276"/>
      <c r="D21" s="277"/>
      <c r="E21" s="277"/>
      <c r="F21" s="147"/>
      <c r="G21" s="147"/>
      <c r="H21" s="147"/>
      <c r="I21" s="147"/>
      <c r="J21" s="284"/>
      <c r="K21" s="34"/>
    </row>
    <row r="22" spans="2:11" ht="27" customHeight="1">
      <c r="B22" s="283"/>
      <c r="C22" s="276"/>
      <c r="D22" s="277"/>
      <c r="E22" s="277"/>
      <c r="F22" s="147"/>
      <c r="G22" s="147"/>
      <c r="H22" s="147"/>
      <c r="I22" s="147"/>
      <c r="J22" s="284"/>
      <c r="K22" s="34"/>
    </row>
    <row r="23" spans="2:11" ht="27" customHeight="1">
      <c r="B23" s="270"/>
      <c r="C23" s="271"/>
      <c r="D23" s="272"/>
      <c r="E23" s="272"/>
      <c r="F23" s="135"/>
      <c r="G23" s="135"/>
      <c r="H23" s="135"/>
      <c r="I23" s="135"/>
    </row>
    <row r="24" spans="2:11" ht="27" customHeight="1">
      <c r="B24" s="135"/>
      <c r="C24" s="271"/>
      <c r="D24" s="271"/>
      <c r="E24" s="136" t="s">
        <v>258</v>
      </c>
      <c r="F24" s="136"/>
      <c r="G24" s="136" t="s">
        <v>258</v>
      </c>
      <c r="H24" s="142"/>
      <c r="I24" s="142"/>
      <c r="J24" s="136" t="s">
        <v>258</v>
      </c>
    </row>
    <row r="25" spans="2:11" ht="27" customHeight="1">
      <c r="B25" s="135"/>
      <c r="C25" s="271"/>
      <c r="D25" s="271"/>
      <c r="E25" s="136" t="s">
        <v>243</v>
      </c>
      <c r="F25" s="136"/>
      <c r="G25" s="136" t="s">
        <v>244</v>
      </c>
      <c r="H25" s="136"/>
      <c r="I25" s="136"/>
      <c r="J25" s="136" t="s">
        <v>232</v>
      </c>
    </row>
    <row r="26" spans="2:11" ht="27" customHeight="1">
      <c r="B26" s="135"/>
      <c r="C26" s="271"/>
      <c r="D26" s="271"/>
      <c r="E26" s="136" t="s">
        <v>241</v>
      </c>
      <c r="F26" s="136"/>
      <c r="G26" s="136" t="s">
        <v>245</v>
      </c>
      <c r="H26" s="136"/>
      <c r="I26" s="136"/>
      <c r="J26" s="136" t="s">
        <v>246</v>
      </c>
    </row>
    <row r="27" spans="2:11" ht="27" customHeight="1">
      <c r="B27" s="135"/>
      <c r="C27" s="271"/>
      <c r="D27" s="271"/>
      <c r="E27" s="136" t="s">
        <v>242</v>
      </c>
      <c r="F27" s="136"/>
      <c r="G27" s="136"/>
      <c r="H27" s="136"/>
      <c r="I27" s="136"/>
    </row>
    <row r="28" spans="2:11" ht="27" customHeight="1">
      <c r="B28" s="135"/>
      <c r="C28" s="271"/>
      <c r="D28" s="271"/>
      <c r="E28" s="271"/>
      <c r="F28" s="142"/>
      <c r="G28" s="142"/>
      <c r="H28" s="136"/>
      <c r="I28" s="136"/>
    </row>
    <row r="29" spans="2:11" ht="27" customHeight="1">
      <c r="B29" s="135"/>
      <c r="C29" s="271"/>
      <c r="D29" s="271"/>
      <c r="E29" s="271"/>
      <c r="F29" s="142"/>
      <c r="G29" s="142"/>
      <c r="H29" s="142"/>
      <c r="I29" s="142"/>
    </row>
    <row r="30" spans="2:11" ht="27" customHeight="1">
      <c r="B30" s="135"/>
      <c r="C30" s="271"/>
      <c r="D30" s="274"/>
      <c r="E30" s="136"/>
      <c r="F30" s="142"/>
      <c r="G30" s="142"/>
      <c r="H30" s="142"/>
      <c r="I30" s="142"/>
    </row>
    <row r="31" spans="2:11" ht="27" customHeight="1">
      <c r="B31" s="135"/>
      <c r="C31" s="271"/>
      <c r="D31" s="274"/>
      <c r="E31" s="136"/>
      <c r="F31" s="142"/>
      <c r="G31" s="142"/>
      <c r="H31" s="142"/>
      <c r="I31" s="142"/>
    </row>
    <row r="32" spans="2:11" ht="27" customHeight="1">
      <c r="B32" s="135"/>
      <c r="C32" s="271"/>
      <c r="D32" s="274"/>
      <c r="E32" s="136"/>
      <c r="F32" s="142"/>
      <c r="G32" s="142"/>
      <c r="H32" s="142"/>
      <c r="I32" s="142"/>
    </row>
    <row r="33" spans="2:14" ht="27" customHeight="1">
      <c r="B33" s="135"/>
      <c r="C33" s="271"/>
      <c r="D33" s="274"/>
      <c r="E33" s="274"/>
      <c r="F33" s="142"/>
      <c r="G33" s="142"/>
      <c r="H33" s="142"/>
      <c r="I33" s="142"/>
    </row>
    <row r="34" spans="2:14" ht="27" customHeight="1">
      <c r="B34" s="135"/>
      <c r="C34" s="271"/>
      <c r="D34" s="274"/>
      <c r="E34" s="274"/>
      <c r="F34" s="142"/>
      <c r="G34" s="142"/>
      <c r="H34" s="142"/>
      <c r="I34" s="142"/>
    </row>
    <row r="35" spans="2:14" ht="27" customHeight="1">
      <c r="B35" s="135"/>
      <c r="C35" s="271"/>
      <c r="D35" s="274"/>
      <c r="E35" s="274"/>
      <c r="F35" s="142"/>
      <c r="G35" s="142"/>
      <c r="H35" s="142"/>
      <c r="I35" s="142"/>
    </row>
    <row r="36" spans="2:14" ht="27" customHeight="1">
      <c r="B36" s="135"/>
      <c r="C36" s="271"/>
      <c r="D36" s="274"/>
      <c r="E36" s="274"/>
      <c r="F36" s="142"/>
      <c r="G36" s="142"/>
      <c r="H36" s="142"/>
      <c r="I36" s="142"/>
    </row>
    <row r="37" spans="2:14" ht="27" customHeight="1">
      <c r="B37" s="135"/>
      <c r="C37" s="271"/>
      <c r="D37" s="274"/>
      <c r="E37" s="274"/>
      <c r="F37" s="142"/>
      <c r="G37" s="142"/>
      <c r="H37" s="142"/>
      <c r="I37" s="142"/>
    </row>
    <row r="38" spans="2:14" ht="27" customHeight="1">
      <c r="B38" s="135"/>
      <c r="C38" s="271"/>
      <c r="D38" s="274"/>
      <c r="E38" s="274"/>
      <c r="F38" s="142"/>
      <c r="G38" s="142"/>
      <c r="H38" s="142"/>
      <c r="I38" s="142"/>
    </row>
    <row r="39" spans="2:14" ht="27" customHeight="1">
      <c r="B39" s="275"/>
      <c r="C39" s="276"/>
      <c r="D39" s="277"/>
      <c r="E39" s="277"/>
      <c r="F39" s="142"/>
      <c r="G39" s="142"/>
      <c r="H39" s="142"/>
      <c r="I39" s="142"/>
    </row>
    <row r="40" spans="2:14" ht="27" customHeight="1">
      <c r="B40" s="151"/>
      <c r="C40" s="232"/>
      <c r="D40" s="277"/>
      <c r="E40" s="277"/>
      <c r="F40" s="142"/>
      <c r="G40" s="142"/>
      <c r="H40" s="142"/>
      <c r="I40" s="142"/>
      <c r="J40" s="33"/>
      <c r="K40" s="33"/>
      <c r="L40" s="33"/>
      <c r="M40" s="33"/>
      <c r="N40" s="33"/>
    </row>
    <row r="41" spans="2:14" ht="8.25" customHeight="1">
      <c r="B41" s="234"/>
      <c r="C41" s="232"/>
      <c r="D41" s="236"/>
      <c r="E41" s="236"/>
      <c r="F41" s="232"/>
      <c r="G41" s="232"/>
      <c r="H41" s="232"/>
      <c r="I41" s="232"/>
      <c r="J41" s="33"/>
      <c r="K41" s="33"/>
      <c r="L41" s="33"/>
      <c r="M41" s="33"/>
      <c r="N41" s="33"/>
    </row>
    <row r="42" spans="2:14" ht="21.75" customHeight="1">
      <c r="B42" s="237"/>
      <c r="C42" s="239"/>
      <c r="D42" s="238"/>
      <c r="E42" s="238"/>
      <c r="F42" s="232"/>
      <c r="G42" s="232"/>
      <c r="H42" s="232"/>
      <c r="I42" s="232"/>
    </row>
    <row r="43" spans="2:14" ht="21.75" customHeight="1">
      <c r="B43" s="237"/>
      <c r="C43" s="239"/>
      <c r="D43" s="238"/>
      <c r="E43" s="238"/>
      <c r="F43" s="237" t="s">
        <v>258</v>
      </c>
      <c r="G43" s="237"/>
      <c r="H43" s="237"/>
      <c r="I43" s="237"/>
    </row>
    <row r="44" spans="2:14" ht="21.75" customHeight="1">
      <c r="B44" s="237"/>
      <c r="C44" s="239"/>
      <c r="D44" s="238"/>
      <c r="E44" s="238"/>
      <c r="F44" s="237" t="s">
        <v>243</v>
      </c>
      <c r="G44" s="237"/>
      <c r="H44" s="237"/>
      <c r="I44" s="237"/>
    </row>
    <row r="45" spans="2:14" ht="21.75" customHeight="1">
      <c r="B45" s="237"/>
      <c r="C45" s="239"/>
      <c r="D45" s="238"/>
      <c r="E45" s="238"/>
      <c r="F45" s="237" t="s">
        <v>241</v>
      </c>
      <c r="G45" s="237"/>
      <c r="H45" s="237"/>
      <c r="I45" s="237"/>
    </row>
    <row r="46" spans="2:14" ht="21.75" customHeight="1">
      <c r="B46" s="237"/>
      <c r="C46" s="239"/>
      <c r="D46" s="238"/>
      <c r="E46" s="238"/>
      <c r="F46" s="237" t="s">
        <v>242</v>
      </c>
      <c r="G46" s="237"/>
      <c r="H46" s="237"/>
      <c r="I46" s="237"/>
    </row>
    <row r="47" spans="2:14" ht="21.75" customHeight="1">
      <c r="B47" s="237"/>
      <c r="C47" s="239"/>
      <c r="D47" s="238"/>
      <c r="E47" s="238"/>
      <c r="F47" s="237"/>
      <c r="G47" s="237"/>
      <c r="H47" s="237"/>
      <c r="I47" s="237"/>
    </row>
    <row r="48" spans="2:14" ht="21.75" customHeight="1">
      <c r="B48" s="237"/>
      <c r="C48" s="239"/>
      <c r="D48" s="238"/>
      <c r="E48" s="238"/>
      <c r="F48" s="237"/>
      <c r="G48" s="237"/>
      <c r="H48" s="237"/>
      <c r="I48" s="237"/>
    </row>
    <row r="49" spans="2:9" ht="21.75" customHeight="1">
      <c r="B49" s="237"/>
      <c r="C49" s="239"/>
      <c r="D49" s="238"/>
      <c r="E49" s="238"/>
      <c r="F49" s="237"/>
      <c r="G49" s="237"/>
      <c r="H49" s="237"/>
      <c r="I49" s="237"/>
    </row>
    <row r="50" spans="2:9" ht="21.75" customHeight="1">
      <c r="B50" s="237"/>
      <c r="C50" s="239"/>
      <c r="D50" s="238"/>
      <c r="E50" s="238"/>
      <c r="F50" s="237"/>
      <c r="G50" s="237"/>
      <c r="H50" s="237"/>
      <c r="I50" s="237"/>
    </row>
    <row r="51" spans="2:9" ht="21.75" customHeight="1">
      <c r="B51" s="237"/>
      <c r="C51" s="239"/>
      <c r="D51" s="238"/>
      <c r="E51" s="238"/>
      <c r="F51" s="237"/>
      <c r="G51" s="237"/>
      <c r="H51" s="237"/>
      <c r="I51" s="237"/>
    </row>
    <row r="52" spans="2:9" ht="21.75" customHeight="1">
      <c r="B52" s="237"/>
      <c r="C52" s="239"/>
      <c r="D52" s="238"/>
      <c r="E52" s="238"/>
      <c r="F52" s="237"/>
      <c r="G52" s="237"/>
      <c r="H52" s="237"/>
      <c r="I52" s="237"/>
    </row>
    <row r="53" spans="2:9" ht="21.75" customHeight="1">
      <c r="B53" s="237"/>
      <c r="C53" s="239"/>
      <c r="D53" s="238"/>
      <c r="E53" s="238"/>
      <c r="F53" s="237"/>
      <c r="G53" s="237"/>
      <c r="H53" s="237"/>
      <c r="I53" s="237"/>
    </row>
    <row r="54" spans="2:9" ht="21.75" customHeight="1">
      <c r="B54" s="237"/>
      <c r="C54" s="239"/>
      <c r="D54" s="238"/>
      <c r="E54" s="238"/>
      <c r="F54" s="237"/>
      <c r="G54" s="237"/>
      <c r="H54" s="237"/>
      <c r="I54" s="237"/>
    </row>
    <row r="55" spans="2:9" ht="21.75" customHeight="1">
      <c r="B55" s="237"/>
      <c r="C55" s="239"/>
      <c r="D55" s="238"/>
      <c r="E55" s="238"/>
      <c r="F55" s="237"/>
      <c r="G55" s="237"/>
      <c r="H55" s="237"/>
      <c r="I55" s="237"/>
    </row>
    <row r="56" spans="2:9" ht="21.75" customHeight="1">
      <c r="B56" s="237"/>
      <c r="C56" s="239"/>
      <c r="D56" s="238"/>
      <c r="E56" s="238"/>
      <c r="F56" s="237"/>
      <c r="G56" s="237"/>
      <c r="H56" s="237"/>
      <c r="I56" s="237"/>
    </row>
    <row r="57" spans="2:9" ht="21.75" customHeight="1">
      <c r="B57" s="237"/>
      <c r="C57" s="239"/>
      <c r="D57" s="238"/>
      <c r="E57" s="238"/>
      <c r="F57" s="237"/>
      <c r="G57" s="237"/>
      <c r="H57" s="237"/>
      <c r="I57" s="237"/>
    </row>
    <row r="58" spans="2:9" ht="21.75" customHeight="1">
      <c r="B58" s="237"/>
      <c r="C58" s="239"/>
      <c r="D58" s="238"/>
      <c r="E58" s="238"/>
      <c r="F58" s="237"/>
      <c r="G58" s="237"/>
      <c r="H58" s="237"/>
      <c r="I58" s="237"/>
    </row>
    <row r="59" spans="2:9" ht="21.75" customHeight="1">
      <c r="B59" s="237"/>
      <c r="C59" s="239"/>
      <c r="D59" s="238"/>
      <c r="E59" s="238"/>
      <c r="F59" s="237"/>
      <c r="G59" s="237"/>
      <c r="H59" s="237"/>
      <c r="I59" s="237"/>
    </row>
    <row r="60" spans="2:9" ht="21.75" customHeight="1">
      <c r="B60" s="237"/>
      <c r="C60" s="239"/>
      <c r="D60" s="238"/>
      <c r="E60" s="238"/>
      <c r="F60" s="237"/>
      <c r="G60" s="237"/>
      <c r="H60" s="237"/>
      <c r="I60" s="237"/>
    </row>
    <row r="61" spans="2:9" ht="21.75" customHeight="1">
      <c r="B61" s="237"/>
      <c r="C61" s="239"/>
      <c r="D61" s="238"/>
      <c r="E61" s="238"/>
      <c r="F61" s="237"/>
      <c r="G61" s="237"/>
      <c r="H61" s="237"/>
      <c r="I61" s="237"/>
    </row>
    <row r="62" spans="2:9" ht="21.75" customHeight="1">
      <c r="B62" s="237"/>
      <c r="C62" s="239"/>
      <c r="D62" s="238"/>
      <c r="E62" s="238"/>
      <c r="F62" s="237"/>
      <c r="G62" s="237"/>
      <c r="H62" s="237"/>
      <c r="I62" s="237"/>
    </row>
    <row r="63" spans="2:9" ht="21.75" customHeight="1">
      <c r="B63" s="237"/>
      <c r="C63" s="239"/>
      <c r="D63" s="238"/>
      <c r="E63" s="238"/>
      <c r="F63" s="237"/>
      <c r="G63" s="237"/>
      <c r="H63" s="237"/>
      <c r="I63" s="237"/>
    </row>
    <row r="64" spans="2:9" ht="21.75" customHeight="1">
      <c r="B64" s="237"/>
      <c r="C64" s="239"/>
      <c r="D64" s="238"/>
      <c r="E64" s="238"/>
      <c r="F64" s="237"/>
      <c r="G64" s="237"/>
      <c r="H64" s="237"/>
      <c r="I64" s="237"/>
    </row>
    <row r="65" spans="2:9" ht="21.75" customHeight="1">
      <c r="B65" s="237"/>
      <c r="C65" s="239"/>
      <c r="D65" s="238"/>
      <c r="E65" s="238"/>
      <c r="F65" s="237"/>
      <c r="G65" s="237"/>
      <c r="H65" s="237"/>
      <c r="I65" s="237"/>
    </row>
    <row r="66" spans="2:9" ht="21.75" customHeight="1">
      <c r="B66" s="237"/>
      <c r="C66" s="239"/>
      <c r="D66" s="238"/>
      <c r="E66" s="238"/>
      <c r="F66" s="237"/>
      <c r="G66" s="237"/>
      <c r="H66" s="237"/>
      <c r="I66" s="237"/>
    </row>
    <row r="67" spans="2:9" ht="21.75" customHeight="1">
      <c r="B67" s="237"/>
      <c r="C67" s="239"/>
      <c r="D67" s="238"/>
      <c r="E67" s="238"/>
      <c r="F67" s="237"/>
      <c r="G67" s="237"/>
      <c r="H67" s="237"/>
      <c r="I67" s="237"/>
    </row>
    <row r="68" spans="2:9" ht="21.75" customHeight="1">
      <c r="B68" s="237"/>
      <c r="C68" s="239"/>
      <c r="D68" s="238"/>
      <c r="E68" s="238"/>
      <c r="F68" s="237"/>
      <c r="G68" s="237"/>
      <c r="H68" s="237"/>
      <c r="I68" s="237"/>
    </row>
    <row r="69" spans="2:9" ht="21.75" customHeight="1">
      <c r="B69" s="237"/>
      <c r="C69" s="239"/>
      <c r="D69" s="238"/>
      <c r="E69" s="238"/>
      <c r="F69" s="237"/>
      <c r="G69" s="237"/>
      <c r="H69" s="237"/>
      <c r="I69" s="237"/>
    </row>
  </sheetData>
  <mergeCells count="12">
    <mergeCell ref="I5:I7"/>
    <mergeCell ref="J5:J7"/>
    <mergeCell ref="B1:I1"/>
    <mergeCell ref="B2:I2"/>
    <mergeCell ref="B3:I3"/>
    <mergeCell ref="B5:B7"/>
    <mergeCell ref="C5:C7"/>
    <mergeCell ref="D5:D7"/>
    <mergeCell ref="E5:E7"/>
    <mergeCell ref="F5:F7"/>
    <mergeCell ref="G5:G7"/>
    <mergeCell ref="H5:H7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B1:L69"/>
  <sheetViews>
    <sheetView zoomScale="90" zoomScaleNormal="90" workbookViewId="0">
      <selection activeCell="F17" sqref="F17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6" customWidth="1"/>
    <col min="4" max="5" width="25.7109375" style="35" customWidth="1"/>
    <col min="6" max="8" width="35.7109375" style="12" customWidth="1"/>
    <col min="9" max="9" width="20.42578125" style="12" customWidth="1"/>
    <col min="10" max="10" width="12.85546875" style="12" customWidth="1"/>
    <col min="11" max="11" width="13.85546875" style="12" customWidth="1"/>
    <col min="12" max="12" width="13.42578125" style="12" customWidth="1"/>
    <col min="13" max="13" width="13.85546875" style="12" customWidth="1"/>
    <col min="14" max="14" width="18.85546875" style="12" customWidth="1"/>
    <col min="15" max="16384" width="9.140625" style="12"/>
  </cols>
  <sheetData>
    <row r="1" spans="2:12" ht="21.75" customHeight="1">
      <c r="B1" s="353" t="s">
        <v>145</v>
      </c>
      <c r="C1" s="353"/>
      <c r="D1" s="353"/>
      <c r="E1" s="353"/>
      <c r="F1" s="353"/>
      <c r="G1" s="353"/>
      <c r="H1" s="37"/>
      <c r="I1" s="37"/>
      <c r="J1" s="37"/>
      <c r="K1" s="37"/>
      <c r="L1" s="37"/>
    </row>
    <row r="2" spans="2:12" ht="21.75" customHeight="1">
      <c r="B2" s="353" t="s">
        <v>315</v>
      </c>
      <c r="C2" s="353"/>
      <c r="D2" s="353"/>
      <c r="E2" s="353"/>
      <c r="F2" s="353"/>
      <c r="G2" s="353"/>
      <c r="H2" s="37"/>
      <c r="I2" s="37"/>
      <c r="J2" s="37"/>
      <c r="K2" s="37"/>
      <c r="L2" s="37"/>
    </row>
    <row r="3" spans="2:12" ht="21.75" customHeight="1">
      <c r="B3" s="354" t="s">
        <v>239</v>
      </c>
      <c r="C3" s="354"/>
      <c r="D3" s="354"/>
      <c r="E3" s="354"/>
      <c r="F3" s="354"/>
      <c r="G3" s="354"/>
      <c r="H3" s="38"/>
      <c r="I3" s="38"/>
      <c r="J3" s="38"/>
      <c r="K3" s="38"/>
      <c r="L3" s="38"/>
    </row>
    <row r="4" spans="2:12" ht="21" customHeight="1">
      <c r="B4" s="203"/>
      <c r="C4" s="204"/>
      <c r="D4" s="177"/>
      <c r="E4" s="177"/>
      <c r="F4" s="203"/>
      <c r="G4" s="203"/>
      <c r="H4" s="27"/>
      <c r="I4" s="27"/>
      <c r="J4" s="27"/>
      <c r="K4" s="27"/>
      <c r="L4" s="27"/>
    </row>
    <row r="5" spans="2:12" s="28" customFormat="1" ht="29.25" customHeight="1">
      <c r="B5" s="341" t="s">
        <v>261</v>
      </c>
      <c r="C5" s="347" t="s">
        <v>211</v>
      </c>
      <c r="D5" s="350" t="s">
        <v>208</v>
      </c>
      <c r="E5" s="350" t="s">
        <v>148</v>
      </c>
      <c r="F5" s="355" t="s">
        <v>316</v>
      </c>
      <c r="G5" s="332" t="s">
        <v>317</v>
      </c>
      <c r="H5" s="332" t="s">
        <v>111</v>
      </c>
    </row>
    <row r="6" spans="2:12" s="28" customFormat="1" ht="29.25" customHeight="1">
      <c r="B6" s="343"/>
      <c r="C6" s="348"/>
      <c r="D6" s="351"/>
      <c r="E6" s="351"/>
      <c r="F6" s="356"/>
      <c r="G6" s="333"/>
      <c r="H6" s="333"/>
      <c r="I6" s="29"/>
    </row>
    <row r="7" spans="2:12" s="30" customFormat="1" ht="2.25" customHeight="1">
      <c r="B7" s="345"/>
      <c r="C7" s="349"/>
      <c r="D7" s="352"/>
      <c r="E7" s="352"/>
      <c r="F7" s="357"/>
      <c r="G7" s="337"/>
      <c r="H7" s="337"/>
      <c r="I7" s="31"/>
    </row>
    <row r="8" spans="2:12" ht="27" customHeight="1">
      <c r="B8" s="205" t="s">
        <v>158</v>
      </c>
      <c r="C8" s="207"/>
      <c r="D8" s="208"/>
      <c r="E8" s="208"/>
      <c r="F8" s="209"/>
      <c r="G8" s="209"/>
      <c r="H8" s="280"/>
      <c r="I8" s="32"/>
    </row>
    <row r="9" spans="2:12" ht="27" customHeight="1">
      <c r="B9" s="210" t="s">
        <v>262</v>
      </c>
      <c r="C9" s="222" t="s">
        <v>263</v>
      </c>
      <c r="D9" s="212"/>
      <c r="E9" s="212"/>
      <c r="F9" s="212"/>
      <c r="G9" s="212"/>
      <c r="H9" s="281">
        <f t="shared" ref="H9:H20" si="0">SUM(F9:G9)</f>
        <v>0</v>
      </c>
      <c r="I9" s="33"/>
    </row>
    <row r="10" spans="2:12" ht="27" customHeight="1">
      <c r="B10" s="210"/>
      <c r="C10" s="210" t="s">
        <v>264</v>
      </c>
      <c r="D10" s="212"/>
      <c r="E10" s="212"/>
      <c r="F10" s="212"/>
      <c r="G10" s="212"/>
      <c r="H10" s="281">
        <f t="shared" si="0"/>
        <v>0</v>
      </c>
      <c r="I10" s="33"/>
    </row>
    <row r="11" spans="2:12" ht="27" customHeight="1">
      <c r="B11" s="210" t="s">
        <v>265</v>
      </c>
      <c r="C11" s="210" t="s">
        <v>162</v>
      </c>
      <c r="D11" s="212"/>
      <c r="E11" s="212"/>
      <c r="F11" s="212"/>
      <c r="G11" s="212"/>
      <c r="H11" s="281">
        <f t="shared" si="0"/>
        <v>0</v>
      </c>
      <c r="I11" s="33"/>
    </row>
    <row r="12" spans="2:12" ht="27" customHeight="1">
      <c r="B12" s="210"/>
      <c r="C12" s="210" t="s">
        <v>163</v>
      </c>
      <c r="D12" s="212"/>
      <c r="E12" s="212"/>
      <c r="F12" s="212"/>
      <c r="G12" s="212"/>
      <c r="H12" s="281">
        <f t="shared" si="0"/>
        <v>0</v>
      </c>
      <c r="I12" s="33"/>
    </row>
    <row r="13" spans="2:12" ht="27" customHeight="1">
      <c r="B13" s="210"/>
      <c r="C13" s="210" t="s">
        <v>164</v>
      </c>
      <c r="D13" s="212"/>
      <c r="E13" s="212"/>
      <c r="F13" s="212"/>
      <c r="G13" s="212"/>
      <c r="H13" s="281">
        <f t="shared" si="0"/>
        <v>0</v>
      </c>
      <c r="I13" s="33"/>
    </row>
    <row r="14" spans="2:12" ht="27" customHeight="1">
      <c r="B14" s="210"/>
      <c r="C14" s="210" t="s">
        <v>166</v>
      </c>
      <c r="D14" s="212"/>
      <c r="E14" s="212"/>
      <c r="F14" s="212"/>
      <c r="G14" s="212"/>
      <c r="H14" s="281">
        <f t="shared" si="0"/>
        <v>0</v>
      </c>
      <c r="I14" s="33"/>
    </row>
    <row r="15" spans="2:12" ht="27" customHeight="1">
      <c r="B15" s="210" t="s">
        <v>266</v>
      </c>
      <c r="C15" s="210" t="s">
        <v>169</v>
      </c>
      <c r="D15" s="212"/>
      <c r="E15" s="212"/>
      <c r="F15" s="212"/>
      <c r="G15" s="212"/>
      <c r="H15" s="281">
        <f t="shared" si="0"/>
        <v>0</v>
      </c>
      <c r="I15" s="33"/>
    </row>
    <row r="16" spans="2:12" ht="27" customHeight="1">
      <c r="B16" s="210"/>
      <c r="C16" s="210" t="s">
        <v>170</v>
      </c>
      <c r="D16" s="212"/>
      <c r="E16" s="212"/>
      <c r="F16" s="212">
        <v>754700</v>
      </c>
      <c r="G16" s="212"/>
      <c r="H16" s="281">
        <f t="shared" si="0"/>
        <v>754700</v>
      </c>
      <c r="I16" s="33"/>
    </row>
    <row r="17" spans="2:9" ht="27" customHeight="1">
      <c r="B17" s="210" t="s">
        <v>267</v>
      </c>
      <c r="C17" s="212" t="s">
        <v>171</v>
      </c>
      <c r="D17" s="212"/>
      <c r="E17" s="212"/>
      <c r="F17" s="212"/>
      <c r="G17" s="212"/>
      <c r="H17" s="281">
        <f t="shared" si="0"/>
        <v>0</v>
      </c>
      <c r="I17" s="33"/>
    </row>
    <row r="18" spans="2:9" ht="27" customHeight="1">
      <c r="B18" s="210" t="s">
        <v>268</v>
      </c>
      <c r="C18" s="212" t="s">
        <v>167</v>
      </c>
      <c r="D18" s="212"/>
      <c r="E18" s="212"/>
      <c r="F18" s="212"/>
      <c r="G18" s="212"/>
      <c r="H18" s="281">
        <f t="shared" si="0"/>
        <v>0</v>
      </c>
      <c r="I18" s="33"/>
    </row>
    <row r="19" spans="2:9" ht="27" customHeight="1">
      <c r="B19" s="213" t="s">
        <v>157</v>
      </c>
      <c r="C19" s="215" t="s">
        <v>157</v>
      </c>
      <c r="D19" s="215"/>
      <c r="E19" s="215"/>
      <c r="F19" s="215"/>
      <c r="G19" s="215"/>
      <c r="H19" s="281">
        <f t="shared" si="0"/>
        <v>0</v>
      </c>
      <c r="I19" s="33"/>
    </row>
    <row r="20" spans="2:9" ht="27" customHeight="1" thickBot="1">
      <c r="B20" s="278" t="s">
        <v>111</v>
      </c>
      <c r="C20" s="228"/>
      <c r="D20" s="229"/>
      <c r="E20" s="229"/>
      <c r="F20" s="279">
        <f>SUM(F9:F19)</f>
        <v>754700</v>
      </c>
      <c r="G20" s="279"/>
      <c r="H20" s="282">
        <f t="shared" si="0"/>
        <v>754700</v>
      </c>
      <c r="I20" s="34"/>
    </row>
    <row r="21" spans="2:9" ht="27" customHeight="1" thickTop="1">
      <c r="B21" s="283"/>
      <c r="C21" s="276"/>
      <c r="D21" s="277"/>
      <c r="E21" s="277"/>
      <c r="F21" s="147"/>
      <c r="G21" s="147"/>
      <c r="H21" s="284"/>
      <c r="I21" s="34"/>
    </row>
    <row r="22" spans="2:9" ht="27" customHeight="1">
      <c r="B22" s="283"/>
      <c r="C22" s="276"/>
      <c r="D22" s="277"/>
      <c r="E22" s="277"/>
      <c r="F22" s="147"/>
      <c r="G22" s="147"/>
      <c r="H22" s="284"/>
      <c r="I22" s="34"/>
    </row>
    <row r="23" spans="2:9" ht="27" customHeight="1">
      <c r="B23" s="270"/>
      <c r="C23" s="271"/>
      <c r="D23" s="272"/>
      <c r="E23" s="272"/>
      <c r="F23" s="135"/>
      <c r="G23" s="135"/>
    </row>
    <row r="24" spans="2:9" ht="27" customHeight="1">
      <c r="B24" s="135"/>
      <c r="C24" s="271"/>
      <c r="D24" s="271"/>
      <c r="E24" s="136" t="s">
        <v>306</v>
      </c>
      <c r="F24" s="136"/>
      <c r="G24" s="136" t="s">
        <v>258</v>
      </c>
      <c r="H24" s="136" t="s">
        <v>258</v>
      </c>
    </row>
    <row r="25" spans="2:9" ht="27" customHeight="1">
      <c r="B25" s="135"/>
      <c r="C25" s="271"/>
      <c r="D25" s="271"/>
      <c r="E25" s="136" t="s">
        <v>309</v>
      </c>
      <c r="F25" s="136"/>
      <c r="G25" s="136" t="s">
        <v>244</v>
      </c>
      <c r="H25" s="136" t="s">
        <v>232</v>
      </c>
    </row>
    <row r="26" spans="2:9" ht="27" customHeight="1">
      <c r="B26" s="135"/>
      <c r="C26" s="271"/>
      <c r="D26" s="271"/>
      <c r="E26" s="136" t="s">
        <v>307</v>
      </c>
      <c r="F26" s="136"/>
      <c r="G26" s="136" t="s">
        <v>245</v>
      </c>
      <c r="H26" s="136" t="s">
        <v>246</v>
      </c>
    </row>
    <row r="27" spans="2:9" ht="27" customHeight="1">
      <c r="B27" s="135"/>
      <c r="C27" s="271"/>
      <c r="D27" s="271"/>
      <c r="E27" s="136" t="s">
        <v>308</v>
      </c>
      <c r="F27" s="136"/>
      <c r="G27" s="136"/>
    </row>
    <row r="28" spans="2:9" ht="27" customHeight="1">
      <c r="B28" s="135"/>
      <c r="C28" s="271"/>
      <c r="D28" s="271"/>
      <c r="E28" s="271"/>
      <c r="F28" s="142"/>
      <c r="G28" s="136"/>
    </row>
    <row r="29" spans="2:9" ht="27" customHeight="1">
      <c r="B29" s="135"/>
      <c r="C29" s="271"/>
      <c r="D29" s="271"/>
      <c r="E29" s="271"/>
      <c r="F29" s="142"/>
      <c r="G29" s="142"/>
    </row>
    <row r="30" spans="2:9" ht="27" customHeight="1">
      <c r="B30" s="135"/>
      <c r="C30" s="271"/>
      <c r="D30" s="274"/>
      <c r="E30" s="136"/>
      <c r="F30" s="142"/>
      <c r="G30" s="142"/>
    </row>
    <row r="31" spans="2:9" ht="27" customHeight="1">
      <c r="B31" s="135"/>
      <c r="C31" s="271"/>
      <c r="D31" s="274"/>
      <c r="E31" s="136"/>
      <c r="F31" s="142"/>
      <c r="G31" s="142"/>
    </row>
    <row r="32" spans="2:9" ht="27" customHeight="1">
      <c r="B32" s="135"/>
      <c r="C32" s="271"/>
      <c r="D32" s="274"/>
      <c r="E32" s="136"/>
      <c r="F32" s="142"/>
      <c r="G32" s="142"/>
    </row>
    <row r="33" spans="2:12" ht="27" customHeight="1">
      <c r="B33" s="135"/>
      <c r="C33" s="271"/>
      <c r="D33" s="274"/>
      <c r="E33" s="274"/>
      <c r="F33" s="142"/>
      <c r="G33" s="142"/>
    </row>
    <row r="34" spans="2:12" ht="27" customHeight="1">
      <c r="B34" s="135"/>
      <c r="C34" s="271"/>
      <c r="D34" s="274"/>
      <c r="E34" s="274"/>
      <c r="F34" s="142"/>
      <c r="G34" s="142"/>
    </row>
    <row r="35" spans="2:12" ht="27" customHeight="1">
      <c r="B35" s="135"/>
      <c r="C35" s="271"/>
      <c r="D35" s="274"/>
      <c r="E35" s="274"/>
      <c r="F35" s="142"/>
      <c r="G35" s="142"/>
    </row>
    <row r="36" spans="2:12" ht="27" customHeight="1">
      <c r="B36" s="135"/>
      <c r="C36" s="271"/>
      <c r="D36" s="274"/>
      <c r="E36" s="274"/>
      <c r="F36" s="142"/>
      <c r="G36" s="142"/>
    </row>
    <row r="37" spans="2:12" ht="27" customHeight="1">
      <c r="B37" s="135"/>
      <c r="C37" s="271"/>
      <c r="D37" s="274"/>
      <c r="E37" s="274"/>
      <c r="F37" s="142"/>
      <c r="G37" s="142"/>
    </row>
    <row r="38" spans="2:12" ht="27" customHeight="1">
      <c r="B38" s="135"/>
      <c r="C38" s="271"/>
      <c r="D38" s="274"/>
      <c r="E38" s="274"/>
      <c r="F38" s="142"/>
      <c r="G38" s="142"/>
    </row>
    <row r="39" spans="2:12" ht="27" customHeight="1">
      <c r="B39" s="275"/>
      <c r="C39" s="276"/>
      <c r="D39" s="277"/>
      <c r="E39" s="277"/>
      <c r="F39" s="142"/>
      <c r="G39" s="142"/>
    </row>
    <row r="40" spans="2:12" ht="27" customHeight="1">
      <c r="B40" s="151"/>
      <c r="C40" s="232"/>
      <c r="D40" s="277"/>
      <c r="E40" s="277"/>
      <c r="F40" s="142"/>
      <c r="G40" s="142"/>
      <c r="H40" s="33"/>
      <c r="I40" s="33"/>
      <c r="J40" s="33"/>
      <c r="K40" s="33"/>
      <c r="L40" s="33"/>
    </row>
    <row r="41" spans="2:12" ht="8.25" customHeight="1">
      <c r="B41" s="234"/>
      <c r="C41" s="232"/>
      <c r="D41" s="236"/>
      <c r="E41" s="236"/>
      <c r="F41" s="232"/>
      <c r="G41" s="232"/>
      <c r="H41" s="33"/>
      <c r="I41" s="33"/>
      <c r="J41" s="33"/>
      <c r="K41" s="33"/>
      <c r="L41" s="33"/>
    </row>
    <row r="42" spans="2:12" ht="21.75" customHeight="1">
      <c r="B42" s="237"/>
      <c r="C42" s="239"/>
      <c r="D42" s="238"/>
      <c r="E42" s="238"/>
      <c r="F42" s="232"/>
      <c r="G42" s="232"/>
    </row>
    <row r="43" spans="2:12" ht="21.75" customHeight="1">
      <c r="B43" s="237"/>
      <c r="C43" s="239"/>
      <c r="D43" s="238"/>
      <c r="E43" s="238"/>
      <c r="F43" s="237" t="s">
        <v>258</v>
      </c>
      <c r="G43" s="237"/>
    </row>
    <row r="44" spans="2:12" ht="21.75" customHeight="1">
      <c r="B44" s="237"/>
      <c r="C44" s="239"/>
      <c r="D44" s="238"/>
      <c r="E44" s="238"/>
      <c r="F44" s="237" t="s">
        <v>243</v>
      </c>
      <c r="G44" s="237"/>
    </row>
    <row r="45" spans="2:12" ht="21.75" customHeight="1">
      <c r="B45" s="237"/>
      <c r="C45" s="239"/>
      <c r="D45" s="238"/>
      <c r="E45" s="238"/>
      <c r="F45" s="237" t="s">
        <v>241</v>
      </c>
      <c r="G45" s="237"/>
    </row>
    <row r="46" spans="2:12" ht="21.75" customHeight="1">
      <c r="B46" s="237"/>
      <c r="C46" s="239"/>
      <c r="D46" s="238"/>
      <c r="E46" s="238"/>
      <c r="F46" s="237" t="s">
        <v>242</v>
      </c>
      <c r="G46" s="237"/>
    </row>
    <row r="47" spans="2:12" ht="21.75" customHeight="1">
      <c r="B47" s="237"/>
      <c r="C47" s="239"/>
      <c r="D47" s="238"/>
      <c r="E47" s="238"/>
      <c r="F47" s="237"/>
      <c r="G47" s="237"/>
    </row>
    <row r="48" spans="2:12" ht="21.75" customHeight="1">
      <c r="B48" s="237"/>
      <c r="C48" s="239"/>
      <c r="D48" s="238"/>
      <c r="E48" s="238"/>
      <c r="F48" s="237"/>
      <c r="G48" s="237"/>
    </row>
    <row r="49" spans="2:7" ht="21.75" customHeight="1">
      <c r="B49" s="237"/>
      <c r="C49" s="239"/>
      <c r="D49" s="238"/>
      <c r="E49" s="238"/>
      <c r="F49" s="237"/>
      <c r="G49" s="237"/>
    </row>
    <row r="50" spans="2:7" ht="21.75" customHeight="1">
      <c r="B50" s="237"/>
      <c r="C50" s="239"/>
      <c r="D50" s="238"/>
      <c r="E50" s="238"/>
      <c r="F50" s="237"/>
      <c r="G50" s="237"/>
    </row>
    <row r="51" spans="2:7" ht="21.75" customHeight="1">
      <c r="B51" s="237"/>
      <c r="C51" s="239"/>
      <c r="D51" s="238"/>
      <c r="E51" s="238"/>
      <c r="F51" s="237"/>
      <c r="G51" s="237"/>
    </row>
    <row r="52" spans="2:7" ht="21.75" customHeight="1">
      <c r="B52" s="237"/>
      <c r="C52" s="239"/>
      <c r="D52" s="238"/>
      <c r="E52" s="238"/>
      <c r="F52" s="237"/>
      <c r="G52" s="237"/>
    </row>
    <row r="53" spans="2:7" ht="21.75" customHeight="1">
      <c r="B53" s="237"/>
      <c r="C53" s="239"/>
      <c r="D53" s="238"/>
      <c r="E53" s="238"/>
      <c r="F53" s="237"/>
      <c r="G53" s="237"/>
    </row>
    <row r="54" spans="2:7" ht="21.75" customHeight="1">
      <c r="B54" s="237"/>
      <c r="C54" s="239"/>
      <c r="D54" s="238"/>
      <c r="E54" s="238"/>
      <c r="F54" s="237"/>
      <c r="G54" s="237"/>
    </row>
    <row r="55" spans="2:7" ht="21.75" customHeight="1">
      <c r="B55" s="237"/>
      <c r="C55" s="239"/>
      <c r="D55" s="238"/>
      <c r="E55" s="238"/>
      <c r="F55" s="237"/>
      <c r="G55" s="237"/>
    </row>
    <row r="56" spans="2:7" ht="21.75" customHeight="1">
      <c r="B56" s="237"/>
      <c r="C56" s="239"/>
      <c r="D56" s="238"/>
      <c r="E56" s="238"/>
      <c r="F56" s="237"/>
      <c r="G56" s="237"/>
    </row>
    <row r="57" spans="2:7" ht="21.75" customHeight="1">
      <c r="B57" s="237"/>
      <c r="C57" s="239"/>
      <c r="D57" s="238"/>
      <c r="E57" s="238"/>
      <c r="F57" s="237"/>
      <c r="G57" s="237"/>
    </row>
    <row r="58" spans="2:7" ht="21.75" customHeight="1">
      <c r="B58" s="237"/>
      <c r="C58" s="239"/>
      <c r="D58" s="238"/>
      <c r="E58" s="238"/>
      <c r="F58" s="237"/>
      <c r="G58" s="237"/>
    </row>
    <row r="59" spans="2:7" ht="21.75" customHeight="1">
      <c r="B59" s="237"/>
      <c r="C59" s="239"/>
      <c r="D59" s="238"/>
      <c r="E59" s="238"/>
      <c r="F59" s="237"/>
      <c r="G59" s="237"/>
    </row>
    <row r="60" spans="2:7" ht="21.75" customHeight="1">
      <c r="B60" s="237"/>
      <c r="C60" s="239"/>
      <c r="D60" s="238"/>
      <c r="E60" s="238"/>
      <c r="F60" s="237"/>
      <c r="G60" s="237"/>
    </row>
    <row r="61" spans="2:7" ht="21.75" customHeight="1">
      <c r="B61" s="237"/>
      <c r="C61" s="239"/>
      <c r="D61" s="238"/>
      <c r="E61" s="238"/>
      <c r="F61" s="237"/>
      <c r="G61" s="237"/>
    </row>
    <row r="62" spans="2:7" ht="21.75" customHeight="1">
      <c r="B62" s="237"/>
      <c r="C62" s="239"/>
      <c r="D62" s="238"/>
      <c r="E62" s="238"/>
      <c r="F62" s="237"/>
      <c r="G62" s="237"/>
    </row>
    <row r="63" spans="2:7" ht="21.75" customHeight="1">
      <c r="B63" s="237"/>
      <c r="C63" s="239"/>
      <c r="D63" s="238"/>
      <c r="E63" s="238"/>
      <c r="F63" s="237"/>
      <c r="G63" s="237"/>
    </row>
    <row r="64" spans="2:7" ht="21.75" customHeight="1">
      <c r="B64" s="237"/>
      <c r="C64" s="239"/>
      <c r="D64" s="238"/>
      <c r="E64" s="238"/>
      <c r="F64" s="237"/>
      <c r="G64" s="237"/>
    </row>
    <row r="65" spans="2:7" ht="21.75" customHeight="1">
      <c r="B65" s="237"/>
      <c r="C65" s="239"/>
      <c r="D65" s="238"/>
      <c r="E65" s="238"/>
      <c r="F65" s="237"/>
      <c r="G65" s="237"/>
    </row>
    <row r="66" spans="2:7" ht="21.75" customHeight="1">
      <c r="B66" s="237"/>
      <c r="C66" s="239"/>
      <c r="D66" s="238"/>
      <c r="E66" s="238"/>
      <c r="F66" s="237"/>
      <c r="G66" s="237"/>
    </row>
    <row r="67" spans="2:7" ht="21.75" customHeight="1">
      <c r="B67" s="237"/>
      <c r="C67" s="239"/>
      <c r="D67" s="238"/>
      <c r="E67" s="238"/>
      <c r="F67" s="237"/>
      <c r="G67" s="237"/>
    </row>
    <row r="68" spans="2:7" ht="21.75" customHeight="1">
      <c r="B68" s="237"/>
      <c r="C68" s="239"/>
      <c r="D68" s="238"/>
      <c r="E68" s="238"/>
      <c r="F68" s="237"/>
      <c r="G68" s="237"/>
    </row>
    <row r="69" spans="2:7" ht="21.75" customHeight="1">
      <c r="B69" s="237"/>
      <c r="C69" s="239"/>
      <c r="D69" s="238"/>
      <c r="E69" s="238"/>
      <c r="F69" s="237"/>
      <c r="G69" s="237"/>
    </row>
  </sheetData>
  <mergeCells count="10">
    <mergeCell ref="H5:H7"/>
    <mergeCell ref="B1:G1"/>
    <mergeCell ref="B2:G2"/>
    <mergeCell ref="B3:G3"/>
    <mergeCell ref="B5:B7"/>
    <mergeCell ref="C5:C7"/>
    <mergeCell ref="D5:D7"/>
    <mergeCell ref="E5:E7"/>
    <mergeCell ref="F5:F7"/>
    <mergeCell ref="G5:G7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Q69"/>
  <sheetViews>
    <sheetView zoomScale="90" zoomScaleNormal="90" workbookViewId="0">
      <selection activeCell="J19" sqref="J19"/>
    </sheetView>
  </sheetViews>
  <sheetFormatPr defaultColWidth="9.140625" defaultRowHeight="21.75" customHeight="1"/>
  <cols>
    <col min="1" max="1" width="19" style="12" customWidth="1"/>
    <col min="2" max="2" width="22.140625" style="36" customWidth="1"/>
    <col min="3" max="3" width="19.42578125" style="35" customWidth="1"/>
    <col min="4" max="12" width="15.85546875" style="12" customWidth="1"/>
    <col min="13" max="13" width="13.42578125" style="12" customWidth="1"/>
    <col min="14" max="14" width="20.42578125" style="12" customWidth="1"/>
    <col min="15" max="15" width="12.85546875" style="12" customWidth="1"/>
    <col min="16" max="16" width="13.85546875" style="12" customWidth="1"/>
    <col min="17" max="17" width="13.42578125" style="12" customWidth="1"/>
    <col min="18" max="18" width="13.85546875" style="12" customWidth="1"/>
    <col min="19" max="19" width="18.85546875" style="12" customWidth="1"/>
    <col min="20" max="16384" width="9.140625" style="12"/>
  </cols>
  <sheetData>
    <row r="1" spans="1:17" ht="21.75" customHeight="1">
      <c r="A1" s="317" t="s">
        <v>145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7"/>
      <c r="N1" s="37"/>
      <c r="O1" s="37"/>
      <c r="P1" s="37"/>
      <c r="Q1" s="37"/>
    </row>
    <row r="2" spans="1:17" ht="21.75" customHeight="1">
      <c r="A2" s="317" t="s">
        <v>318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7"/>
      <c r="N2" s="37"/>
      <c r="O2" s="37"/>
      <c r="P2" s="37"/>
      <c r="Q2" s="37"/>
    </row>
    <row r="3" spans="1:17" ht="21.75" customHeight="1">
      <c r="A3" s="340" t="s">
        <v>349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8"/>
      <c r="N3" s="38"/>
      <c r="O3" s="38"/>
      <c r="P3" s="38"/>
      <c r="Q3" s="38"/>
    </row>
    <row r="4" spans="1:17" ht="21" customHeight="1">
      <c r="A4" s="203"/>
      <c r="B4" s="204"/>
      <c r="C4" s="177"/>
      <c r="D4" s="203"/>
      <c r="E4" s="203"/>
      <c r="F4" s="203"/>
      <c r="G4" s="203"/>
      <c r="H4" s="203"/>
      <c r="I4" s="203"/>
      <c r="J4" s="203"/>
      <c r="K4" s="203"/>
      <c r="L4" s="203"/>
      <c r="M4" s="27"/>
      <c r="N4" s="27"/>
      <c r="O4" s="27"/>
      <c r="P4" s="27"/>
      <c r="Q4" s="27"/>
    </row>
    <row r="5" spans="1:17" s="28" customFormat="1" ht="29.25" customHeight="1">
      <c r="A5" s="341" t="s">
        <v>261</v>
      </c>
      <c r="B5" s="347" t="s">
        <v>211</v>
      </c>
      <c r="C5" s="350" t="s">
        <v>208</v>
      </c>
      <c r="D5" s="332" t="s">
        <v>149</v>
      </c>
      <c r="E5" s="332" t="s">
        <v>269</v>
      </c>
      <c r="F5" s="332" t="s">
        <v>270</v>
      </c>
      <c r="G5" s="332" t="s">
        <v>271</v>
      </c>
      <c r="H5" s="332" t="s">
        <v>272</v>
      </c>
      <c r="I5" s="332" t="s">
        <v>273</v>
      </c>
      <c r="J5" s="334" t="s">
        <v>155</v>
      </c>
      <c r="K5" s="332" t="s">
        <v>274</v>
      </c>
      <c r="L5" s="332" t="s">
        <v>157</v>
      </c>
      <c r="M5" s="332" t="s">
        <v>111</v>
      </c>
    </row>
    <row r="6" spans="1:17" s="28" customFormat="1" ht="29.25" customHeight="1">
      <c r="A6" s="343"/>
      <c r="B6" s="348"/>
      <c r="C6" s="351"/>
      <c r="D6" s="333"/>
      <c r="E6" s="333"/>
      <c r="F6" s="333"/>
      <c r="G6" s="333"/>
      <c r="H6" s="333"/>
      <c r="I6" s="333"/>
      <c r="J6" s="335"/>
      <c r="K6" s="333"/>
      <c r="L6" s="333"/>
      <c r="M6" s="333"/>
      <c r="N6" s="29"/>
    </row>
    <row r="7" spans="1:17" s="30" customFormat="1" ht="2.25" customHeight="1">
      <c r="A7" s="345"/>
      <c r="B7" s="349"/>
      <c r="C7" s="352"/>
      <c r="D7" s="337"/>
      <c r="E7" s="337"/>
      <c r="F7" s="337"/>
      <c r="G7" s="337"/>
      <c r="H7" s="337"/>
      <c r="I7" s="269"/>
      <c r="J7" s="336"/>
      <c r="K7" s="269"/>
      <c r="L7" s="337"/>
      <c r="M7" s="337"/>
      <c r="N7" s="31"/>
    </row>
    <row r="8" spans="1:17" ht="27" customHeight="1">
      <c r="A8" s="205" t="s">
        <v>158</v>
      </c>
      <c r="B8" s="207"/>
      <c r="C8" s="208"/>
      <c r="D8" s="209"/>
      <c r="E8" s="209"/>
      <c r="F8" s="209"/>
      <c r="G8" s="209"/>
      <c r="H8" s="209"/>
      <c r="I8" s="209"/>
      <c r="J8" s="209"/>
      <c r="K8" s="209"/>
      <c r="L8" s="209"/>
      <c r="M8" s="280"/>
      <c r="N8" s="32"/>
    </row>
    <row r="9" spans="1:17" ht="27" customHeight="1">
      <c r="A9" s="210" t="s">
        <v>262</v>
      </c>
      <c r="B9" s="222" t="s">
        <v>263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81">
        <f>SUM(D9:L9)</f>
        <v>0</v>
      </c>
      <c r="N9" s="33"/>
    </row>
    <row r="10" spans="1:17" ht="27" customHeight="1">
      <c r="A10" s="210"/>
      <c r="B10" s="210" t="s">
        <v>264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81">
        <f>SUM(D10:L10)</f>
        <v>0</v>
      </c>
      <c r="N10" s="33"/>
    </row>
    <row r="11" spans="1:17" ht="27" customHeight="1">
      <c r="A11" s="210" t="s">
        <v>265</v>
      </c>
      <c r="B11" s="210" t="s">
        <v>162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81">
        <f t="shared" ref="M11:M20" si="0">SUM(D11:L11)</f>
        <v>0</v>
      </c>
      <c r="N11" s="33"/>
    </row>
    <row r="12" spans="1:17" ht="27" customHeight="1">
      <c r="A12" s="210"/>
      <c r="B12" s="210" t="s">
        <v>163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81">
        <f t="shared" si="0"/>
        <v>0</v>
      </c>
      <c r="N12" s="33"/>
    </row>
    <row r="13" spans="1:17" ht="27" customHeight="1">
      <c r="A13" s="210"/>
      <c r="B13" s="210" t="s">
        <v>164</v>
      </c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81">
        <f t="shared" si="0"/>
        <v>0</v>
      </c>
      <c r="N13" s="33"/>
    </row>
    <row r="14" spans="1:17" ht="27" customHeight="1">
      <c r="A14" s="210"/>
      <c r="B14" s="210" t="s">
        <v>166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81">
        <f t="shared" si="0"/>
        <v>0</v>
      </c>
      <c r="N14" s="33"/>
    </row>
    <row r="15" spans="1:17" ht="27" customHeight="1">
      <c r="A15" s="210" t="s">
        <v>266</v>
      </c>
      <c r="B15" s="210" t="s">
        <v>169</v>
      </c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81">
        <f t="shared" si="0"/>
        <v>0</v>
      </c>
      <c r="N15" s="33"/>
    </row>
    <row r="16" spans="1:17" ht="27" customHeight="1">
      <c r="A16" s="210"/>
      <c r="B16" s="210" t="s">
        <v>170</v>
      </c>
      <c r="C16" s="212"/>
      <c r="D16" s="212"/>
      <c r="E16" s="212"/>
      <c r="F16" s="212"/>
      <c r="G16" s="212"/>
      <c r="H16" s="212">
        <v>1937716.81</v>
      </c>
      <c r="I16" s="212"/>
      <c r="J16" s="212"/>
      <c r="K16" s="212"/>
      <c r="L16" s="212"/>
      <c r="M16" s="281">
        <f t="shared" si="0"/>
        <v>1937716.81</v>
      </c>
      <c r="N16" s="33"/>
    </row>
    <row r="17" spans="1:14" ht="27" customHeight="1">
      <c r="A17" s="210" t="s">
        <v>267</v>
      </c>
      <c r="B17" s="212" t="s">
        <v>171</v>
      </c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81">
        <f t="shared" si="0"/>
        <v>0</v>
      </c>
      <c r="N17" s="33"/>
    </row>
    <row r="18" spans="1:14" ht="27" customHeight="1">
      <c r="A18" s="210" t="s">
        <v>268</v>
      </c>
      <c r="B18" s="212" t="s">
        <v>167</v>
      </c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81">
        <f t="shared" si="0"/>
        <v>0</v>
      </c>
      <c r="N18" s="33"/>
    </row>
    <row r="19" spans="1:14" ht="27" customHeight="1">
      <c r="A19" s="213" t="s">
        <v>157</v>
      </c>
      <c r="B19" s="215" t="s">
        <v>157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81">
        <f t="shared" si="0"/>
        <v>0</v>
      </c>
      <c r="N19" s="33"/>
    </row>
    <row r="20" spans="1:14" ht="27" customHeight="1" thickBot="1">
      <c r="A20" s="278" t="s">
        <v>111</v>
      </c>
      <c r="B20" s="228"/>
      <c r="C20" s="229"/>
      <c r="D20" s="279">
        <f>SUM(D9:D19)</f>
        <v>0</v>
      </c>
      <c r="E20" s="279">
        <f>SUM(E9:E19)</f>
        <v>0</v>
      </c>
      <c r="F20" s="279">
        <f t="shared" ref="F20:L20" si="1">SUM(F9:F19)</f>
        <v>0</v>
      </c>
      <c r="G20" s="279">
        <f t="shared" si="1"/>
        <v>0</v>
      </c>
      <c r="H20" s="279">
        <f t="shared" si="1"/>
        <v>1937716.81</v>
      </c>
      <c r="I20" s="279">
        <f t="shared" si="1"/>
        <v>0</v>
      </c>
      <c r="J20" s="279">
        <f t="shared" si="1"/>
        <v>0</v>
      </c>
      <c r="K20" s="279">
        <f t="shared" si="1"/>
        <v>0</v>
      </c>
      <c r="L20" s="279">
        <f t="shared" si="1"/>
        <v>0</v>
      </c>
      <c r="M20" s="282">
        <f t="shared" si="0"/>
        <v>1937716.81</v>
      </c>
      <c r="N20" s="34"/>
    </row>
    <row r="21" spans="1:14" ht="27" customHeight="1" thickTop="1">
      <c r="A21" s="283"/>
      <c r="B21" s="276"/>
      <c r="C21" s="277"/>
      <c r="D21" s="147"/>
      <c r="E21" s="147"/>
      <c r="F21" s="147"/>
      <c r="G21" s="147"/>
      <c r="H21" s="147"/>
      <c r="I21" s="147"/>
      <c r="J21" s="147"/>
      <c r="K21" s="147"/>
      <c r="L21" s="147"/>
      <c r="M21" s="284"/>
      <c r="N21" s="34"/>
    </row>
    <row r="22" spans="1:14" ht="27" customHeight="1">
      <c r="A22" s="283"/>
      <c r="B22" s="276"/>
      <c r="C22" s="277"/>
      <c r="D22" s="147"/>
      <c r="E22" s="147"/>
      <c r="F22" s="147"/>
      <c r="G22" s="147"/>
      <c r="H22" s="147"/>
      <c r="I22" s="147"/>
      <c r="J22" s="147"/>
      <c r="K22" s="147"/>
      <c r="L22" s="147"/>
      <c r="M22" s="284"/>
      <c r="N22" s="34"/>
    </row>
    <row r="23" spans="1:14" ht="27" customHeight="1">
      <c r="A23" s="270"/>
      <c r="B23" s="271"/>
      <c r="C23" s="272"/>
      <c r="D23" s="135"/>
      <c r="E23" s="135"/>
      <c r="F23" s="135"/>
      <c r="G23" s="135"/>
      <c r="H23" s="135"/>
      <c r="I23" s="135"/>
      <c r="J23" s="135"/>
      <c r="K23" s="135"/>
      <c r="L23" s="135"/>
    </row>
    <row r="24" spans="1:14" ht="27" customHeight="1">
      <c r="A24" s="135"/>
      <c r="B24" s="271"/>
      <c r="C24" s="271"/>
      <c r="D24" s="142"/>
      <c r="E24" s="142"/>
      <c r="F24" s="142"/>
      <c r="G24" s="142"/>
      <c r="H24" s="142"/>
      <c r="I24" s="142"/>
      <c r="J24" s="142"/>
      <c r="K24" s="142"/>
      <c r="L24" s="142"/>
    </row>
    <row r="25" spans="1:14" ht="27" customHeight="1">
      <c r="A25" s="135"/>
      <c r="B25" s="271"/>
      <c r="C25" s="271"/>
      <c r="D25" s="142"/>
      <c r="E25" s="136" t="s">
        <v>258</v>
      </c>
      <c r="F25" s="136"/>
      <c r="G25" s="136"/>
      <c r="H25" s="136" t="s">
        <v>258</v>
      </c>
      <c r="I25" s="136"/>
      <c r="J25" s="136"/>
      <c r="K25" s="136" t="s">
        <v>258</v>
      </c>
      <c r="L25" s="136"/>
    </row>
    <row r="26" spans="1:14" ht="27" customHeight="1">
      <c r="A26" s="135"/>
      <c r="B26" s="271"/>
      <c r="C26" s="271"/>
      <c r="D26" s="273"/>
      <c r="E26" s="136" t="s">
        <v>243</v>
      </c>
      <c r="F26" s="136"/>
      <c r="G26" s="136"/>
      <c r="H26" s="136" t="s">
        <v>244</v>
      </c>
      <c r="I26" s="136"/>
      <c r="J26" s="136"/>
      <c r="K26" s="136" t="s">
        <v>232</v>
      </c>
      <c r="L26" s="136"/>
    </row>
    <row r="27" spans="1:14" ht="27" customHeight="1">
      <c r="A27" s="135"/>
      <c r="B27" s="271"/>
      <c r="C27" s="271"/>
      <c r="D27" s="273"/>
      <c r="E27" s="136" t="s">
        <v>241</v>
      </c>
      <c r="F27" s="136"/>
      <c r="G27" s="136"/>
      <c r="H27" s="136" t="s">
        <v>245</v>
      </c>
      <c r="I27" s="136"/>
      <c r="J27" s="136"/>
      <c r="K27" s="136" t="s">
        <v>246</v>
      </c>
      <c r="L27" s="136"/>
    </row>
    <row r="28" spans="1:14" ht="27" customHeight="1">
      <c r="A28" s="135"/>
      <c r="B28" s="271"/>
      <c r="C28" s="271"/>
      <c r="D28" s="142"/>
      <c r="E28" s="136" t="s">
        <v>242</v>
      </c>
      <c r="F28" s="136"/>
      <c r="G28" s="136"/>
      <c r="H28" s="136"/>
      <c r="I28" s="136"/>
      <c r="J28" s="136"/>
      <c r="K28" s="136"/>
      <c r="L28" s="136"/>
    </row>
    <row r="29" spans="1:14" ht="27" customHeight="1">
      <c r="A29" s="135"/>
      <c r="B29" s="271"/>
      <c r="C29" s="271"/>
      <c r="D29" s="142"/>
      <c r="E29" s="142"/>
      <c r="F29" s="142"/>
      <c r="G29" s="142"/>
      <c r="H29" s="142"/>
      <c r="I29" s="142"/>
      <c r="J29" s="142"/>
      <c r="K29" s="142"/>
      <c r="L29" s="142"/>
    </row>
    <row r="30" spans="1:14" ht="27" customHeight="1">
      <c r="A30" s="135"/>
      <c r="B30" s="271"/>
      <c r="C30" s="274"/>
      <c r="D30" s="142"/>
      <c r="E30" s="142"/>
      <c r="F30" s="142"/>
      <c r="G30" s="142"/>
      <c r="H30" s="142"/>
      <c r="I30" s="142"/>
      <c r="J30" s="142"/>
      <c r="K30" s="142"/>
      <c r="L30" s="142"/>
    </row>
    <row r="31" spans="1:14" ht="27" customHeight="1">
      <c r="A31" s="135"/>
      <c r="B31" s="271"/>
      <c r="C31" s="274"/>
      <c r="D31" s="142"/>
      <c r="E31" s="142"/>
      <c r="F31" s="142"/>
      <c r="G31" s="142"/>
      <c r="H31" s="142"/>
      <c r="I31" s="142"/>
      <c r="J31" s="142"/>
      <c r="K31" s="142"/>
      <c r="L31" s="142"/>
    </row>
    <row r="32" spans="1:14" ht="27" customHeight="1">
      <c r="A32" s="135"/>
      <c r="B32" s="271"/>
      <c r="C32" s="274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17" ht="27" customHeight="1">
      <c r="A33" s="135"/>
      <c r="B33" s="271"/>
      <c r="C33" s="274"/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7" ht="27" customHeight="1">
      <c r="A34" s="135"/>
      <c r="B34" s="271"/>
      <c r="C34" s="274"/>
      <c r="D34" s="142"/>
      <c r="E34" s="142"/>
      <c r="F34" s="142"/>
      <c r="G34" s="142"/>
      <c r="H34" s="142"/>
      <c r="I34" s="142"/>
      <c r="J34" s="142"/>
      <c r="K34" s="142"/>
      <c r="L34" s="142"/>
    </row>
    <row r="35" spans="1:17" ht="27" customHeight="1">
      <c r="A35" s="135"/>
      <c r="B35" s="271"/>
      <c r="C35" s="274"/>
      <c r="D35" s="142"/>
      <c r="E35" s="142"/>
      <c r="F35" s="142"/>
      <c r="G35" s="142"/>
      <c r="H35" s="142"/>
      <c r="I35" s="142"/>
      <c r="J35" s="142"/>
      <c r="K35" s="142"/>
      <c r="L35" s="142"/>
    </row>
    <row r="36" spans="1:17" ht="27" customHeight="1">
      <c r="A36" s="135"/>
      <c r="B36" s="271"/>
      <c r="C36" s="274"/>
      <c r="D36" s="142"/>
      <c r="E36" s="142"/>
      <c r="F36" s="142"/>
      <c r="G36" s="142"/>
      <c r="H36" s="142"/>
      <c r="I36" s="142"/>
      <c r="J36" s="142"/>
      <c r="K36" s="142"/>
      <c r="L36" s="142"/>
    </row>
    <row r="37" spans="1:17" ht="27" customHeight="1">
      <c r="A37" s="135"/>
      <c r="B37" s="271"/>
      <c r="C37" s="274"/>
      <c r="D37" s="142"/>
      <c r="E37" s="142"/>
      <c r="F37" s="142"/>
      <c r="G37" s="142"/>
      <c r="H37" s="142"/>
      <c r="I37" s="142"/>
      <c r="J37" s="142"/>
      <c r="K37" s="142"/>
      <c r="L37" s="142"/>
    </row>
    <row r="38" spans="1:17" ht="27" customHeight="1">
      <c r="A38" s="135"/>
      <c r="B38" s="271"/>
      <c r="C38" s="274"/>
      <c r="D38" s="142"/>
      <c r="E38" s="142"/>
      <c r="F38" s="142"/>
      <c r="G38" s="142"/>
      <c r="H38" s="142"/>
      <c r="I38" s="142"/>
      <c r="J38" s="142"/>
      <c r="K38" s="142"/>
      <c r="L38" s="142"/>
    </row>
    <row r="39" spans="1:17" ht="27" customHeight="1">
      <c r="A39" s="275"/>
      <c r="B39" s="276"/>
      <c r="C39" s="277"/>
      <c r="D39" s="142"/>
      <c r="E39" s="142"/>
      <c r="F39" s="142"/>
      <c r="G39" s="142"/>
      <c r="H39" s="142"/>
      <c r="I39" s="142"/>
      <c r="J39" s="142"/>
      <c r="K39" s="142"/>
      <c r="L39" s="142"/>
    </row>
    <row r="40" spans="1:17" ht="27" customHeight="1">
      <c r="A40" s="151"/>
      <c r="B40" s="232"/>
      <c r="C40" s="277"/>
      <c r="D40" s="142"/>
      <c r="E40" s="142"/>
      <c r="F40" s="142"/>
      <c r="G40" s="142"/>
      <c r="H40" s="142"/>
      <c r="I40" s="142"/>
      <c r="J40" s="142"/>
      <c r="K40" s="142"/>
      <c r="L40" s="142"/>
      <c r="M40" s="33"/>
      <c r="N40" s="33"/>
      <c r="O40" s="33"/>
      <c r="P40" s="33"/>
      <c r="Q40" s="33"/>
    </row>
    <row r="41" spans="1:17" ht="8.25" customHeight="1">
      <c r="A41" s="234"/>
      <c r="B41" s="232"/>
      <c r="C41" s="236"/>
      <c r="D41" s="232"/>
      <c r="E41" s="232"/>
      <c r="F41" s="232"/>
      <c r="G41" s="232"/>
      <c r="H41" s="232"/>
      <c r="I41" s="232"/>
      <c r="J41" s="232"/>
      <c r="K41" s="232"/>
      <c r="L41" s="232"/>
      <c r="M41" s="33"/>
      <c r="N41" s="33"/>
      <c r="O41" s="33"/>
      <c r="P41" s="33"/>
      <c r="Q41" s="33"/>
    </row>
    <row r="42" spans="1:17" ht="21.75" customHeight="1">
      <c r="A42" s="237"/>
      <c r="B42" s="239"/>
      <c r="C42" s="238"/>
      <c r="D42" s="232"/>
      <c r="E42" s="232"/>
      <c r="F42" s="232"/>
      <c r="G42" s="232"/>
      <c r="H42" s="232"/>
      <c r="I42" s="232"/>
      <c r="J42" s="232"/>
      <c r="K42" s="232"/>
      <c r="L42" s="232"/>
    </row>
    <row r="43" spans="1:17" ht="21.75" customHeight="1">
      <c r="A43" s="237"/>
      <c r="B43" s="239"/>
      <c r="C43" s="238"/>
      <c r="D43" s="237" t="s">
        <v>258</v>
      </c>
      <c r="E43" s="237"/>
      <c r="F43" s="237"/>
      <c r="G43" s="237" t="s">
        <v>258</v>
      </c>
      <c r="H43" s="237"/>
      <c r="I43" s="237"/>
      <c r="J43" s="237" t="s">
        <v>258</v>
      </c>
      <c r="K43" s="237"/>
      <c r="L43" s="237"/>
    </row>
    <row r="44" spans="1:17" ht="21.75" customHeight="1">
      <c r="A44" s="237"/>
      <c r="B44" s="239"/>
      <c r="C44" s="238"/>
      <c r="D44" s="237" t="s">
        <v>243</v>
      </c>
      <c r="E44" s="237"/>
      <c r="F44" s="237"/>
      <c r="G44" s="237" t="s">
        <v>244</v>
      </c>
      <c r="H44" s="237"/>
      <c r="I44" s="237"/>
      <c r="J44" s="237" t="s">
        <v>232</v>
      </c>
      <c r="K44" s="237"/>
      <c r="L44" s="237"/>
    </row>
    <row r="45" spans="1:17" ht="21.75" customHeight="1">
      <c r="A45" s="237"/>
      <c r="B45" s="239"/>
      <c r="C45" s="238"/>
      <c r="D45" s="237" t="s">
        <v>241</v>
      </c>
      <c r="E45" s="237"/>
      <c r="F45" s="237"/>
      <c r="G45" s="237" t="s">
        <v>245</v>
      </c>
      <c r="H45" s="237"/>
      <c r="I45" s="237"/>
      <c r="J45" s="237" t="s">
        <v>246</v>
      </c>
      <c r="K45" s="237"/>
      <c r="L45" s="237"/>
    </row>
    <row r="46" spans="1:17" ht="21.75" customHeight="1">
      <c r="A46" s="237"/>
      <c r="B46" s="239"/>
      <c r="C46" s="238"/>
      <c r="D46" s="237" t="s">
        <v>242</v>
      </c>
      <c r="E46" s="237"/>
      <c r="F46" s="237"/>
      <c r="G46" s="237"/>
      <c r="H46" s="237"/>
      <c r="I46" s="237"/>
      <c r="J46" s="237"/>
      <c r="K46" s="237"/>
      <c r="L46" s="237"/>
    </row>
    <row r="47" spans="1:17" ht="21.75" customHeight="1">
      <c r="A47" s="237"/>
      <c r="B47" s="239"/>
      <c r="C47" s="238"/>
      <c r="D47" s="237"/>
      <c r="E47" s="237"/>
      <c r="F47" s="237"/>
      <c r="G47" s="237"/>
      <c r="H47" s="237"/>
      <c r="I47" s="237"/>
      <c r="J47" s="237"/>
      <c r="K47" s="237"/>
      <c r="L47" s="237"/>
    </row>
    <row r="48" spans="1:17" ht="21.75" customHeight="1">
      <c r="A48" s="237"/>
      <c r="B48" s="239"/>
      <c r="C48" s="238"/>
      <c r="D48" s="237"/>
      <c r="E48" s="237"/>
      <c r="F48" s="237"/>
      <c r="G48" s="237"/>
      <c r="H48" s="237"/>
      <c r="I48" s="237"/>
      <c r="J48" s="237"/>
      <c r="K48" s="237"/>
      <c r="L48" s="237"/>
    </row>
    <row r="49" spans="1:12" ht="21.75" customHeight="1">
      <c r="A49" s="237"/>
      <c r="B49" s="239"/>
      <c r="C49" s="238"/>
      <c r="D49" s="237"/>
      <c r="E49" s="237"/>
      <c r="F49" s="237"/>
      <c r="G49" s="237"/>
      <c r="H49" s="237"/>
      <c r="I49" s="237"/>
      <c r="J49" s="237"/>
      <c r="K49" s="237"/>
      <c r="L49" s="237"/>
    </row>
    <row r="50" spans="1:12" ht="21.75" customHeight="1">
      <c r="A50" s="237"/>
      <c r="B50" s="239"/>
      <c r="C50" s="238"/>
      <c r="D50" s="237"/>
      <c r="E50" s="237"/>
      <c r="F50" s="237"/>
      <c r="G50" s="237"/>
      <c r="H50" s="237"/>
      <c r="I50" s="237"/>
      <c r="J50" s="237"/>
      <c r="K50" s="237"/>
      <c r="L50" s="237"/>
    </row>
    <row r="51" spans="1:12" ht="21.75" customHeight="1">
      <c r="A51" s="237"/>
      <c r="B51" s="239"/>
      <c r="C51" s="238"/>
      <c r="D51" s="237"/>
      <c r="E51" s="237"/>
      <c r="F51" s="237"/>
      <c r="G51" s="237"/>
      <c r="H51" s="237"/>
      <c r="I51" s="237"/>
      <c r="J51" s="237"/>
      <c r="K51" s="237"/>
      <c r="L51" s="237"/>
    </row>
    <row r="52" spans="1:12" ht="21.75" customHeight="1">
      <c r="A52" s="237"/>
      <c r="B52" s="239"/>
      <c r="C52" s="238"/>
      <c r="D52" s="237"/>
      <c r="E52" s="237"/>
      <c r="F52" s="237"/>
      <c r="G52" s="237"/>
      <c r="H52" s="237"/>
      <c r="I52" s="237"/>
      <c r="J52" s="237"/>
      <c r="K52" s="237"/>
      <c r="L52" s="237"/>
    </row>
    <row r="53" spans="1:12" ht="21.75" customHeight="1">
      <c r="A53" s="237"/>
      <c r="B53" s="239"/>
      <c r="C53" s="238"/>
      <c r="D53" s="237"/>
      <c r="E53" s="237"/>
      <c r="F53" s="237"/>
      <c r="G53" s="237"/>
      <c r="H53" s="237"/>
      <c r="I53" s="237"/>
      <c r="J53" s="237"/>
      <c r="K53" s="237"/>
      <c r="L53" s="237"/>
    </row>
    <row r="54" spans="1:12" ht="21.75" customHeight="1">
      <c r="A54" s="237"/>
      <c r="B54" s="239"/>
      <c r="C54" s="238"/>
      <c r="D54" s="237"/>
      <c r="E54" s="237"/>
      <c r="F54" s="237"/>
      <c r="G54" s="237"/>
      <c r="H54" s="237"/>
      <c r="I54" s="237"/>
      <c r="J54" s="237"/>
      <c r="K54" s="237"/>
      <c r="L54" s="237"/>
    </row>
    <row r="55" spans="1:12" ht="21.75" customHeight="1">
      <c r="A55" s="237"/>
      <c r="B55" s="239"/>
      <c r="C55" s="238"/>
      <c r="D55" s="237"/>
      <c r="E55" s="237"/>
      <c r="F55" s="237"/>
      <c r="G55" s="237"/>
      <c r="H55" s="237"/>
      <c r="I55" s="237"/>
      <c r="J55" s="237"/>
      <c r="K55" s="237"/>
      <c r="L55" s="237"/>
    </row>
    <row r="56" spans="1:12" ht="21.75" customHeight="1">
      <c r="A56" s="237"/>
      <c r="B56" s="239"/>
      <c r="C56" s="238"/>
      <c r="D56" s="237"/>
      <c r="E56" s="237"/>
      <c r="F56" s="237"/>
      <c r="G56" s="237"/>
      <c r="H56" s="237"/>
      <c r="I56" s="237"/>
      <c r="J56" s="237"/>
      <c r="K56" s="237"/>
      <c r="L56" s="237"/>
    </row>
    <row r="57" spans="1:12" ht="21.75" customHeight="1">
      <c r="A57" s="237"/>
      <c r="B57" s="239"/>
      <c r="C57" s="238"/>
      <c r="D57" s="237"/>
      <c r="E57" s="237"/>
      <c r="F57" s="237"/>
      <c r="G57" s="237"/>
      <c r="H57" s="237"/>
      <c r="I57" s="237"/>
      <c r="J57" s="237"/>
      <c r="K57" s="237"/>
      <c r="L57" s="237"/>
    </row>
    <row r="58" spans="1:12" ht="21.75" customHeight="1">
      <c r="A58" s="237"/>
      <c r="B58" s="239"/>
      <c r="C58" s="238"/>
      <c r="D58" s="237"/>
      <c r="E58" s="237"/>
      <c r="F58" s="237"/>
      <c r="G58" s="237"/>
      <c r="H58" s="237"/>
      <c r="I58" s="237"/>
      <c r="J58" s="237"/>
      <c r="K58" s="237"/>
      <c r="L58" s="237"/>
    </row>
    <row r="59" spans="1:12" ht="21.75" customHeight="1">
      <c r="A59" s="237"/>
      <c r="B59" s="239"/>
      <c r="C59" s="238"/>
      <c r="D59" s="237"/>
      <c r="E59" s="237"/>
      <c r="F59" s="237"/>
      <c r="G59" s="237"/>
      <c r="H59" s="237"/>
      <c r="I59" s="237"/>
      <c r="J59" s="237"/>
      <c r="K59" s="237"/>
      <c r="L59" s="237"/>
    </row>
    <row r="60" spans="1:12" ht="21.75" customHeight="1">
      <c r="A60" s="237"/>
      <c r="B60" s="239"/>
      <c r="C60" s="238"/>
      <c r="D60" s="237"/>
      <c r="E60" s="237"/>
      <c r="F60" s="237"/>
      <c r="G60" s="237"/>
      <c r="H60" s="237"/>
      <c r="I60" s="237"/>
      <c r="J60" s="237"/>
      <c r="K60" s="237"/>
      <c r="L60" s="237"/>
    </row>
    <row r="61" spans="1:12" ht="21.75" customHeight="1">
      <c r="A61" s="237"/>
      <c r="B61" s="239"/>
      <c r="C61" s="238"/>
      <c r="D61" s="237"/>
      <c r="E61" s="237"/>
      <c r="F61" s="237"/>
      <c r="G61" s="237"/>
      <c r="H61" s="237"/>
      <c r="I61" s="237"/>
      <c r="J61" s="237"/>
      <c r="K61" s="237"/>
      <c r="L61" s="237"/>
    </row>
    <row r="62" spans="1:12" ht="21.75" customHeight="1">
      <c r="A62" s="237"/>
      <c r="B62" s="239"/>
      <c r="C62" s="238"/>
      <c r="D62" s="237"/>
      <c r="E62" s="237"/>
      <c r="F62" s="237"/>
      <c r="G62" s="237"/>
      <c r="H62" s="237"/>
      <c r="I62" s="237"/>
      <c r="J62" s="237"/>
      <c r="K62" s="237"/>
      <c r="L62" s="237"/>
    </row>
    <row r="63" spans="1:12" ht="21.75" customHeight="1">
      <c r="A63" s="237"/>
      <c r="B63" s="239"/>
      <c r="C63" s="238"/>
      <c r="D63" s="237"/>
      <c r="E63" s="237"/>
      <c r="F63" s="237"/>
      <c r="G63" s="237"/>
      <c r="H63" s="237"/>
      <c r="I63" s="237"/>
      <c r="J63" s="237"/>
      <c r="K63" s="237"/>
      <c r="L63" s="237"/>
    </row>
    <row r="64" spans="1:12" ht="21.75" customHeight="1">
      <c r="A64" s="237"/>
      <c r="B64" s="239"/>
      <c r="C64" s="238"/>
      <c r="D64" s="237"/>
      <c r="E64" s="237"/>
      <c r="F64" s="237"/>
      <c r="G64" s="237"/>
      <c r="H64" s="237"/>
      <c r="I64" s="237"/>
      <c r="J64" s="237"/>
      <c r="K64" s="237"/>
      <c r="L64" s="237"/>
    </row>
    <row r="65" spans="1:12" ht="21.75" customHeight="1">
      <c r="A65" s="237"/>
      <c r="B65" s="239"/>
      <c r="C65" s="238"/>
      <c r="D65" s="237"/>
      <c r="E65" s="237"/>
      <c r="F65" s="237"/>
      <c r="G65" s="237"/>
      <c r="H65" s="237"/>
      <c r="I65" s="237"/>
      <c r="J65" s="237"/>
      <c r="K65" s="237"/>
      <c r="L65" s="237"/>
    </row>
    <row r="66" spans="1:12" ht="21.75" customHeight="1">
      <c r="A66" s="237"/>
      <c r="B66" s="239"/>
      <c r="C66" s="238"/>
      <c r="D66" s="237"/>
      <c r="E66" s="237"/>
      <c r="F66" s="237"/>
      <c r="G66" s="237"/>
      <c r="H66" s="237"/>
      <c r="I66" s="237"/>
      <c r="J66" s="237"/>
      <c r="K66" s="237"/>
      <c r="L66" s="237"/>
    </row>
    <row r="67" spans="1:12" ht="21.75" customHeight="1">
      <c r="A67" s="237"/>
      <c r="B67" s="239"/>
      <c r="C67" s="238"/>
      <c r="D67" s="237"/>
      <c r="E67" s="237"/>
      <c r="F67" s="237"/>
      <c r="G67" s="237"/>
      <c r="H67" s="237"/>
      <c r="I67" s="237"/>
      <c r="J67" s="237"/>
      <c r="K67" s="237"/>
      <c r="L67" s="237"/>
    </row>
    <row r="68" spans="1:12" ht="21.75" customHeight="1">
      <c r="A68" s="237"/>
      <c r="B68" s="239"/>
      <c r="C68" s="238"/>
      <c r="D68" s="237"/>
      <c r="E68" s="237"/>
      <c r="F68" s="237"/>
      <c r="G68" s="237"/>
      <c r="H68" s="237"/>
      <c r="I68" s="237"/>
      <c r="J68" s="237"/>
      <c r="K68" s="237"/>
      <c r="L68" s="237"/>
    </row>
    <row r="69" spans="1:12" ht="21.75" customHeight="1">
      <c r="A69" s="237"/>
      <c r="B69" s="239"/>
      <c r="C69" s="238"/>
      <c r="D69" s="237"/>
      <c r="E69" s="237"/>
      <c r="F69" s="237"/>
      <c r="G69" s="237"/>
      <c r="H69" s="237"/>
      <c r="I69" s="237"/>
      <c r="J69" s="237"/>
      <c r="K69" s="237"/>
      <c r="L69" s="237"/>
    </row>
  </sheetData>
  <mergeCells count="16">
    <mergeCell ref="M5:M7"/>
    <mergeCell ref="A1:L1"/>
    <mergeCell ref="A2:L2"/>
    <mergeCell ref="A3:L3"/>
    <mergeCell ref="A5:A7"/>
    <mergeCell ref="B5:B7"/>
    <mergeCell ref="C5:C7"/>
    <mergeCell ref="D5:D7"/>
    <mergeCell ref="E5:E7"/>
    <mergeCell ref="F5:F7"/>
    <mergeCell ref="G5:G7"/>
    <mergeCell ref="H5:H7"/>
    <mergeCell ref="I5:I6"/>
    <mergeCell ref="J5:J7"/>
    <mergeCell ref="K5:K6"/>
    <mergeCell ref="L5:L7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Q69"/>
  <sheetViews>
    <sheetView zoomScale="90" zoomScaleNormal="90" workbookViewId="0">
      <selection activeCell="K23" sqref="K23"/>
    </sheetView>
  </sheetViews>
  <sheetFormatPr defaultColWidth="9.140625" defaultRowHeight="21.75" customHeight="1"/>
  <cols>
    <col min="1" max="1" width="19" style="12" customWidth="1"/>
    <col min="2" max="2" width="22.140625" style="36" customWidth="1"/>
    <col min="3" max="3" width="19.42578125" style="35" customWidth="1"/>
    <col min="4" max="12" width="15.85546875" style="12" customWidth="1"/>
    <col min="13" max="13" width="13.42578125" style="12" customWidth="1"/>
    <col min="14" max="14" width="20.42578125" style="12" customWidth="1"/>
    <col min="15" max="15" width="12.85546875" style="12" customWidth="1"/>
    <col min="16" max="16" width="13.85546875" style="12" customWidth="1"/>
    <col min="17" max="17" width="13.42578125" style="12" customWidth="1"/>
    <col min="18" max="18" width="13.85546875" style="12" customWidth="1"/>
    <col min="19" max="19" width="18.85546875" style="12" customWidth="1"/>
    <col min="20" max="16384" width="9.140625" style="12"/>
  </cols>
  <sheetData>
    <row r="1" spans="1:17" ht="21.75" customHeight="1">
      <c r="A1" s="353" t="s">
        <v>145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7"/>
      <c r="N1" s="37"/>
      <c r="O1" s="37"/>
      <c r="P1" s="37"/>
      <c r="Q1" s="37"/>
    </row>
    <row r="2" spans="1:17" ht="21.75" customHeight="1">
      <c r="A2" s="353" t="s">
        <v>318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7"/>
      <c r="N2" s="37"/>
      <c r="O2" s="37"/>
      <c r="P2" s="37"/>
      <c r="Q2" s="37"/>
    </row>
    <row r="3" spans="1:17" ht="21.75" customHeight="1">
      <c r="A3" s="354" t="s">
        <v>319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8"/>
      <c r="N3" s="38"/>
      <c r="O3" s="38"/>
      <c r="P3" s="38"/>
      <c r="Q3" s="38"/>
    </row>
    <row r="4" spans="1:17" ht="21" customHeight="1">
      <c r="A4" s="203"/>
      <c r="B4" s="204"/>
      <c r="C4" s="177"/>
      <c r="D4" s="203"/>
      <c r="E4" s="203"/>
      <c r="F4" s="203"/>
      <c r="G4" s="203"/>
      <c r="H4" s="203"/>
      <c r="I4" s="203"/>
      <c r="J4" s="203"/>
      <c r="K4" s="203"/>
      <c r="L4" s="203"/>
      <c r="M4" s="27"/>
      <c r="N4" s="27"/>
      <c r="O4" s="27"/>
      <c r="P4" s="27"/>
      <c r="Q4" s="27"/>
    </row>
    <row r="5" spans="1:17" s="28" customFormat="1" ht="29.25" customHeight="1">
      <c r="A5" s="341" t="s">
        <v>261</v>
      </c>
      <c r="B5" s="347" t="s">
        <v>211</v>
      </c>
      <c r="C5" s="350" t="s">
        <v>208</v>
      </c>
      <c r="D5" s="332" t="s">
        <v>149</v>
      </c>
      <c r="E5" s="332" t="s">
        <v>269</v>
      </c>
      <c r="F5" s="332" t="s">
        <v>270</v>
      </c>
      <c r="G5" s="332" t="s">
        <v>271</v>
      </c>
      <c r="H5" s="332" t="s">
        <v>272</v>
      </c>
      <c r="I5" s="332" t="s">
        <v>273</v>
      </c>
      <c r="J5" s="334" t="s">
        <v>155</v>
      </c>
      <c r="K5" s="332" t="s">
        <v>274</v>
      </c>
      <c r="L5" s="332" t="s">
        <v>157</v>
      </c>
      <c r="M5" s="332" t="s">
        <v>111</v>
      </c>
    </row>
    <row r="6" spans="1:17" s="28" customFormat="1" ht="29.25" customHeight="1">
      <c r="A6" s="343"/>
      <c r="B6" s="348"/>
      <c r="C6" s="351"/>
      <c r="D6" s="333"/>
      <c r="E6" s="333"/>
      <c r="F6" s="333"/>
      <c r="G6" s="333"/>
      <c r="H6" s="333"/>
      <c r="I6" s="333"/>
      <c r="J6" s="335"/>
      <c r="K6" s="333"/>
      <c r="L6" s="333"/>
      <c r="M6" s="333"/>
      <c r="N6" s="29"/>
    </row>
    <row r="7" spans="1:17" s="30" customFormat="1" ht="2.25" customHeight="1">
      <c r="A7" s="345"/>
      <c r="B7" s="349"/>
      <c r="C7" s="352"/>
      <c r="D7" s="337"/>
      <c r="E7" s="337"/>
      <c r="F7" s="337"/>
      <c r="G7" s="337"/>
      <c r="H7" s="337"/>
      <c r="I7" s="269"/>
      <c r="J7" s="336"/>
      <c r="K7" s="269"/>
      <c r="L7" s="337"/>
      <c r="M7" s="337"/>
      <c r="N7" s="31"/>
    </row>
    <row r="8" spans="1:17" ht="27" customHeight="1">
      <c r="A8" s="205" t="s">
        <v>158</v>
      </c>
      <c r="B8" s="207"/>
      <c r="C8" s="208"/>
      <c r="D8" s="209"/>
      <c r="E8" s="209"/>
      <c r="F8" s="209"/>
      <c r="G8" s="209"/>
      <c r="H8" s="209"/>
      <c r="I8" s="209"/>
      <c r="J8" s="209"/>
      <c r="K8" s="209"/>
      <c r="L8" s="209"/>
      <c r="M8" s="280"/>
      <c r="N8" s="32"/>
    </row>
    <row r="9" spans="1:17" ht="27" customHeight="1">
      <c r="A9" s="210" t="s">
        <v>262</v>
      </c>
      <c r="B9" s="222" t="s">
        <v>263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81">
        <f>SUM(D9:L9)</f>
        <v>0</v>
      </c>
      <c r="N9" s="33"/>
    </row>
    <row r="10" spans="1:17" ht="27" customHeight="1">
      <c r="A10" s="210"/>
      <c r="B10" s="210" t="s">
        <v>264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81">
        <f>SUM(D10:L10)</f>
        <v>0</v>
      </c>
      <c r="N10" s="33"/>
    </row>
    <row r="11" spans="1:17" ht="27" customHeight="1">
      <c r="A11" s="210" t="s">
        <v>265</v>
      </c>
      <c r="B11" s="210" t="s">
        <v>162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81">
        <f t="shared" ref="M11:M20" si="0">SUM(D11:L11)</f>
        <v>0</v>
      </c>
      <c r="N11" s="33"/>
    </row>
    <row r="12" spans="1:17" ht="27" customHeight="1">
      <c r="A12" s="210"/>
      <c r="B12" s="210" t="s">
        <v>163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81">
        <f t="shared" si="0"/>
        <v>0</v>
      </c>
      <c r="N12" s="33"/>
    </row>
    <row r="13" spans="1:17" ht="27" customHeight="1">
      <c r="A13" s="210"/>
      <c r="B13" s="210" t="s">
        <v>164</v>
      </c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81">
        <f t="shared" si="0"/>
        <v>0</v>
      </c>
      <c r="N13" s="33"/>
    </row>
    <row r="14" spans="1:17" ht="27" customHeight="1">
      <c r="A14" s="210"/>
      <c r="B14" s="210" t="s">
        <v>166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81">
        <f t="shared" si="0"/>
        <v>0</v>
      </c>
      <c r="N14" s="33"/>
    </row>
    <row r="15" spans="1:17" ht="27" customHeight="1">
      <c r="A15" s="210" t="s">
        <v>266</v>
      </c>
      <c r="B15" s="210" t="s">
        <v>169</v>
      </c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81">
        <f t="shared" si="0"/>
        <v>0</v>
      </c>
      <c r="N15" s="33"/>
    </row>
    <row r="16" spans="1:17" ht="27" customHeight="1">
      <c r="A16" s="210"/>
      <c r="B16" s="210" t="s">
        <v>170</v>
      </c>
      <c r="C16" s="212"/>
      <c r="D16" s="212"/>
      <c r="E16" s="212"/>
      <c r="F16" s="212"/>
      <c r="G16" s="212"/>
      <c r="H16" s="212">
        <v>849716.81</v>
      </c>
      <c r="I16" s="212"/>
      <c r="J16" s="212"/>
      <c r="K16" s="212"/>
      <c r="L16" s="212"/>
      <c r="M16" s="281">
        <f t="shared" si="0"/>
        <v>849716.81</v>
      </c>
      <c r="N16" s="33"/>
    </row>
    <row r="17" spans="1:14" ht="27" customHeight="1">
      <c r="A17" s="210" t="s">
        <v>267</v>
      </c>
      <c r="B17" s="212" t="s">
        <v>171</v>
      </c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81">
        <f t="shared" si="0"/>
        <v>0</v>
      </c>
      <c r="N17" s="33"/>
    </row>
    <row r="18" spans="1:14" ht="27" customHeight="1">
      <c r="A18" s="210" t="s">
        <v>268</v>
      </c>
      <c r="B18" s="212" t="s">
        <v>167</v>
      </c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81">
        <f t="shared" si="0"/>
        <v>0</v>
      </c>
      <c r="N18" s="33"/>
    </row>
    <row r="19" spans="1:14" ht="27" customHeight="1">
      <c r="A19" s="213" t="s">
        <v>157</v>
      </c>
      <c r="B19" s="215" t="s">
        <v>157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81">
        <f t="shared" si="0"/>
        <v>0</v>
      </c>
      <c r="N19" s="33"/>
    </row>
    <row r="20" spans="1:14" ht="27" customHeight="1" thickBot="1">
      <c r="A20" s="278" t="s">
        <v>111</v>
      </c>
      <c r="B20" s="228"/>
      <c r="C20" s="229"/>
      <c r="D20" s="279">
        <f>SUM(D9:D19)</f>
        <v>0</v>
      </c>
      <c r="E20" s="279">
        <f>SUM(E9:E19)</f>
        <v>0</v>
      </c>
      <c r="F20" s="279">
        <f t="shared" ref="F20:L20" si="1">SUM(F9:F19)</f>
        <v>0</v>
      </c>
      <c r="G20" s="279">
        <f t="shared" si="1"/>
        <v>0</v>
      </c>
      <c r="H20" s="279">
        <f t="shared" si="1"/>
        <v>849716.81</v>
      </c>
      <c r="I20" s="279">
        <f t="shared" si="1"/>
        <v>0</v>
      </c>
      <c r="J20" s="279">
        <f t="shared" si="1"/>
        <v>0</v>
      </c>
      <c r="K20" s="279">
        <f t="shared" si="1"/>
        <v>0</v>
      </c>
      <c r="L20" s="279">
        <f t="shared" si="1"/>
        <v>0</v>
      </c>
      <c r="M20" s="282">
        <f t="shared" si="0"/>
        <v>849716.81</v>
      </c>
      <c r="N20" s="34"/>
    </row>
    <row r="21" spans="1:14" ht="27" customHeight="1" thickTop="1">
      <c r="A21" s="283"/>
      <c r="B21" s="276"/>
      <c r="C21" s="277"/>
      <c r="D21" s="147"/>
      <c r="E21" s="147"/>
      <c r="F21" s="147"/>
      <c r="G21" s="147"/>
      <c r="H21" s="147"/>
      <c r="I21" s="147"/>
      <c r="J21" s="147"/>
      <c r="K21" s="147"/>
      <c r="L21" s="147"/>
      <c r="M21" s="284"/>
      <c r="N21" s="34"/>
    </row>
    <row r="22" spans="1:14" ht="27" customHeight="1">
      <c r="A22" s="283"/>
      <c r="B22" s="276"/>
      <c r="C22" s="277"/>
      <c r="D22" s="147"/>
      <c r="E22" s="147"/>
      <c r="F22" s="147"/>
      <c r="G22" s="147"/>
      <c r="H22" s="147"/>
      <c r="I22" s="147"/>
      <c r="J22" s="147"/>
      <c r="K22" s="147"/>
      <c r="L22" s="147"/>
      <c r="M22" s="284"/>
      <c r="N22" s="34"/>
    </row>
    <row r="23" spans="1:14" ht="27" customHeight="1">
      <c r="A23" s="270"/>
      <c r="B23" s="271"/>
      <c r="C23" s="272"/>
      <c r="D23" s="135"/>
      <c r="E23" s="135"/>
      <c r="F23" s="135"/>
      <c r="G23" s="135"/>
      <c r="H23" s="135"/>
      <c r="I23" s="135"/>
      <c r="J23" s="135"/>
      <c r="K23" s="135"/>
      <c r="L23" s="135"/>
    </row>
    <row r="24" spans="1:14" ht="27" customHeight="1">
      <c r="A24" s="135"/>
      <c r="B24" s="271"/>
      <c r="C24" s="271"/>
      <c r="D24" s="142"/>
      <c r="E24" s="142"/>
      <c r="F24" s="142"/>
      <c r="G24" s="142"/>
      <c r="H24" s="142"/>
      <c r="I24" s="142"/>
      <c r="J24" s="142"/>
      <c r="K24" s="142"/>
      <c r="L24" s="142"/>
    </row>
    <row r="25" spans="1:14" ht="27" customHeight="1">
      <c r="A25" s="135"/>
      <c r="B25" s="271"/>
      <c r="C25" s="271"/>
      <c r="D25" s="142"/>
      <c r="E25" s="136" t="s">
        <v>258</v>
      </c>
      <c r="F25" s="136"/>
      <c r="G25" s="136"/>
      <c r="H25" s="136" t="s">
        <v>258</v>
      </c>
      <c r="I25" s="136"/>
      <c r="J25" s="136"/>
      <c r="K25" s="136" t="s">
        <v>258</v>
      </c>
      <c r="L25" s="136"/>
    </row>
    <row r="26" spans="1:14" ht="27" customHeight="1">
      <c r="A26" s="135"/>
      <c r="B26" s="271"/>
      <c r="C26" s="271"/>
      <c r="D26" s="273"/>
      <c r="E26" s="136" t="s">
        <v>243</v>
      </c>
      <c r="F26" s="136"/>
      <c r="G26" s="136"/>
      <c r="H26" s="136" t="s">
        <v>244</v>
      </c>
      <c r="I26" s="136"/>
      <c r="J26" s="136"/>
      <c r="K26" s="136" t="s">
        <v>232</v>
      </c>
      <c r="L26" s="136"/>
    </row>
    <row r="27" spans="1:14" ht="27" customHeight="1">
      <c r="A27" s="135"/>
      <c r="B27" s="271"/>
      <c r="C27" s="271"/>
      <c r="D27" s="273"/>
      <c r="E27" s="136" t="s">
        <v>241</v>
      </c>
      <c r="F27" s="136"/>
      <c r="G27" s="136"/>
      <c r="H27" s="136" t="s">
        <v>245</v>
      </c>
      <c r="I27" s="136"/>
      <c r="J27" s="136"/>
      <c r="K27" s="136" t="s">
        <v>246</v>
      </c>
      <c r="L27" s="136"/>
    </row>
    <row r="28" spans="1:14" ht="27" customHeight="1">
      <c r="A28" s="135"/>
      <c r="B28" s="271"/>
      <c r="C28" s="271"/>
      <c r="D28" s="142"/>
      <c r="E28" s="136" t="s">
        <v>242</v>
      </c>
      <c r="F28" s="136"/>
      <c r="G28" s="136"/>
      <c r="H28" s="136"/>
      <c r="I28" s="136"/>
      <c r="J28" s="136"/>
      <c r="K28" s="136"/>
      <c r="L28" s="136"/>
    </row>
    <row r="29" spans="1:14" ht="27" customHeight="1">
      <c r="A29" s="135"/>
      <c r="B29" s="271"/>
      <c r="C29" s="271"/>
      <c r="D29" s="142"/>
      <c r="E29" s="142"/>
      <c r="F29" s="142"/>
      <c r="G29" s="142"/>
      <c r="H29" s="142"/>
      <c r="I29" s="142"/>
      <c r="J29" s="142"/>
      <c r="K29" s="142"/>
      <c r="L29" s="142"/>
    </row>
    <row r="30" spans="1:14" ht="27" customHeight="1">
      <c r="A30" s="135"/>
      <c r="B30" s="271"/>
      <c r="C30" s="274"/>
      <c r="D30" s="142"/>
      <c r="E30" s="142"/>
      <c r="F30" s="142"/>
      <c r="G30" s="142"/>
      <c r="H30" s="142"/>
      <c r="I30" s="142"/>
      <c r="J30" s="142"/>
      <c r="K30" s="142"/>
      <c r="L30" s="142"/>
    </row>
    <row r="31" spans="1:14" ht="27" customHeight="1">
      <c r="A31" s="135"/>
      <c r="B31" s="271"/>
      <c r="C31" s="274"/>
      <c r="D31" s="142"/>
      <c r="E31" s="142"/>
      <c r="F31" s="142"/>
      <c r="G31" s="142"/>
      <c r="H31" s="142"/>
      <c r="I31" s="142"/>
      <c r="J31" s="142"/>
      <c r="K31" s="142"/>
      <c r="L31" s="142"/>
    </row>
    <row r="32" spans="1:14" ht="27" customHeight="1">
      <c r="A32" s="135"/>
      <c r="B32" s="271"/>
      <c r="C32" s="274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17" ht="27" customHeight="1">
      <c r="A33" s="135"/>
      <c r="B33" s="271"/>
      <c r="C33" s="274"/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7" ht="27" customHeight="1">
      <c r="A34" s="135"/>
      <c r="B34" s="271"/>
      <c r="C34" s="274"/>
      <c r="D34" s="142"/>
      <c r="E34" s="142"/>
      <c r="F34" s="142"/>
      <c r="G34" s="142"/>
      <c r="H34" s="142"/>
      <c r="I34" s="142"/>
      <c r="J34" s="142"/>
      <c r="K34" s="142"/>
      <c r="L34" s="142"/>
    </row>
    <row r="35" spans="1:17" ht="27" customHeight="1">
      <c r="A35" s="135"/>
      <c r="B35" s="271"/>
      <c r="C35" s="274"/>
      <c r="D35" s="142"/>
      <c r="E35" s="142"/>
      <c r="F35" s="142"/>
      <c r="G35" s="142"/>
      <c r="H35" s="142"/>
      <c r="I35" s="142"/>
      <c r="J35" s="142"/>
      <c r="K35" s="142"/>
      <c r="L35" s="142"/>
    </row>
    <row r="36" spans="1:17" ht="27" customHeight="1">
      <c r="A36" s="135"/>
      <c r="B36" s="271"/>
      <c r="C36" s="274"/>
      <c r="D36" s="142"/>
      <c r="E36" s="142"/>
      <c r="F36" s="142"/>
      <c r="G36" s="142"/>
      <c r="H36" s="142"/>
      <c r="I36" s="142"/>
      <c r="J36" s="142"/>
      <c r="K36" s="142"/>
      <c r="L36" s="142"/>
    </row>
    <row r="37" spans="1:17" ht="27" customHeight="1">
      <c r="A37" s="135"/>
      <c r="B37" s="271"/>
      <c r="C37" s="274"/>
      <c r="D37" s="142"/>
      <c r="E37" s="142"/>
      <c r="F37" s="142"/>
      <c r="G37" s="142"/>
      <c r="H37" s="142"/>
      <c r="I37" s="142"/>
      <c r="J37" s="142"/>
      <c r="K37" s="142"/>
      <c r="L37" s="142"/>
    </row>
    <row r="38" spans="1:17" ht="27" customHeight="1">
      <c r="A38" s="135"/>
      <c r="B38" s="271"/>
      <c r="C38" s="274"/>
      <c r="D38" s="142"/>
      <c r="E38" s="142"/>
      <c r="F38" s="142"/>
      <c r="G38" s="142"/>
      <c r="H38" s="142"/>
      <c r="I38" s="142"/>
      <c r="J38" s="142"/>
      <c r="K38" s="142"/>
      <c r="L38" s="142"/>
    </row>
    <row r="39" spans="1:17" ht="27" customHeight="1">
      <c r="A39" s="275"/>
      <c r="B39" s="276"/>
      <c r="C39" s="277"/>
      <c r="D39" s="142"/>
      <c r="E39" s="142"/>
      <c r="F39" s="142"/>
      <c r="G39" s="142"/>
      <c r="H39" s="142"/>
      <c r="I39" s="142"/>
      <c r="J39" s="142"/>
      <c r="K39" s="142"/>
      <c r="L39" s="142"/>
    </row>
    <row r="40" spans="1:17" ht="27" customHeight="1">
      <c r="A40" s="151"/>
      <c r="B40" s="232"/>
      <c r="C40" s="277"/>
      <c r="D40" s="142"/>
      <c r="E40" s="142"/>
      <c r="F40" s="142"/>
      <c r="G40" s="142"/>
      <c r="H40" s="142"/>
      <c r="I40" s="142"/>
      <c r="J40" s="142"/>
      <c r="K40" s="142"/>
      <c r="L40" s="142"/>
      <c r="M40" s="33"/>
      <c r="N40" s="33"/>
      <c r="O40" s="33"/>
      <c r="P40" s="33"/>
      <c r="Q40" s="33"/>
    </row>
    <row r="41" spans="1:17" ht="8.25" customHeight="1">
      <c r="A41" s="234"/>
      <c r="B41" s="232"/>
      <c r="C41" s="236"/>
      <c r="D41" s="232"/>
      <c r="E41" s="232"/>
      <c r="F41" s="232"/>
      <c r="G41" s="232"/>
      <c r="H41" s="232"/>
      <c r="I41" s="232"/>
      <c r="J41" s="232"/>
      <c r="K41" s="232"/>
      <c r="L41" s="232"/>
      <c r="M41" s="33"/>
      <c r="N41" s="33"/>
      <c r="O41" s="33"/>
      <c r="P41" s="33"/>
      <c r="Q41" s="33"/>
    </row>
    <row r="42" spans="1:17" ht="21.75" customHeight="1">
      <c r="A42" s="237"/>
      <c r="B42" s="239"/>
      <c r="C42" s="238"/>
      <c r="D42" s="232"/>
      <c r="E42" s="232"/>
      <c r="F42" s="232"/>
      <c r="G42" s="232"/>
      <c r="H42" s="232"/>
      <c r="I42" s="232"/>
      <c r="J42" s="232"/>
      <c r="K42" s="232"/>
      <c r="L42" s="232"/>
    </row>
    <row r="43" spans="1:17" ht="21.75" customHeight="1">
      <c r="A43" s="237"/>
      <c r="B43" s="239"/>
      <c r="C43" s="238"/>
      <c r="D43" s="237" t="s">
        <v>258</v>
      </c>
      <c r="E43" s="237"/>
      <c r="F43" s="237"/>
      <c r="G43" s="237" t="s">
        <v>258</v>
      </c>
      <c r="H43" s="237"/>
      <c r="I43" s="237"/>
      <c r="J43" s="237" t="s">
        <v>258</v>
      </c>
      <c r="K43" s="237"/>
      <c r="L43" s="237"/>
    </row>
    <row r="44" spans="1:17" ht="21.75" customHeight="1">
      <c r="A44" s="237"/>
      <c r="B44" s="239"/>
      <c r="C44" s="238"/>
      <c r="D44" s="237" t="s">
        <v>243</v>
      </c>
      <c r="E44" s="237"/>
      <c r="F44" s="237"/>
      <c r="G44" s="237" t="s">
        <v>244</v>
      </c>
      <c r="H44" s="237"/>
      <c r="I44" s="237"/>
      <c r="J44" s="237" t="s">
        <v>232</v>
      </c>
      <c r="K44" s="237"/>
      <c r="L44" s="237"/>
    </row>
    <row r="45" spans="1:17" ht="21.75" customHeight="1">
      <c r="A45" s="237"/>
      <c r="B45" s="239"/>
      <c r="C45" s="238"/>
      <c r="D45" s="237" t="s">
        <v>241</v>
      </c>
      <c r="E45" s="237"/>
      <c r="F45" s="237"/>
      <c r="G45" s="237" t="s">
        <v>245</v>
      </c>
      <c r="H45" s="237"/>
      <c r="I45" s="237"/>
      <c r="J45" s="237" t="s">
        <v>246</v>
      </c>
      <c r="K45" s="237"/>
      <c r="L45" s="237"/>
    </row>
    <row r="46" spans="1:17" ht="21.75" customHeight="1">
      <c r="A46" s="237"/>
      <c r="B46" s="239"/>
      <c r="C46" s="238"/>
      <c r="D46" s="237" t="s">
        <v>242</v>
      </c>
      <c r="E46" s="237"/>
      <c r="F46" s="237"/>
      <c r="G46" s="237"/>
      <c r="H46" s="237"/>
      <c r="I46" s="237"/>
      <c r="J46" s="237"/>
      <c r="K46" s="237"/>
      <c r="L46" s="237"/>
    </row>
    <row r="47" spans="1:17" ht="21.75" customHeight="1">
      <c r="A47" s="237"/>
      <c r="B47" s="239"/>
      <c r="C47" s="238"/>
      <c r="D47" s="237"/>
      <c r="E47" s="237"/>
      <c r="F47" s="237"/>
      <c r="G47" s="237"/>
      <c r="H47" s="237"/>
      <c r="I47" s="237"/>
      <c r="J47" s="237"/>
      <c r="K47" s="237"/>
      <c r="L47" s="237"/>
    </row>
    <row r="48" spans="1:17" ht="21.75" customHeight="1">
      <c r="A48" s="237"/>
      <c r="B48" s="239"/>
      <c r="C48" s="238"/>
      <c r="D48" s="237"/>
      <c r="E48" s="237"/>
      <c r="F48" s="237"/>
      <c r="G48" s="237"/>
      <c r="H48" s="237"/>
      <c r="I48" s="237"/>
      <c r="J48" s="237"/>
      <c r="K48" s="237"/>
      <c r="L48" s="237"/>
    </row>
    <row r="49" spans="1:12" ht="21.75" customHeight="1">
      <c r="A49" s="237"/>
      <c r="B49" s="239"/>
      <c r="C49" s="238"/>
      <c r="D49" s="237"/>
      <c r="E49" s="237"/>
      <c r="F49" s="237"/>
      <c r="G49" s="237"/>
      <c r="H49" s="237"/>
      <c r="I49" s="237"/>
      <c r="J49" s="237"/>
      <c r="K49" s="237"/>
      <c r="L49" s="237"/>
    </row>
    <row r="50" spans="1:12" ht="21.75" customHeight="1">
      <c r="A50" s="237"/>
      <c r="B50" s="239"/>
      <c r="C50" s="238"/>
      <c r="D50" s="237"/>
      <c r="E50" s="237"/>
      <c r="F50" s="237"/>
      <c r="G50" s="237"/>
      <c r="H50" s="237"/>
      <c r="I50" s="237"/>
      <c r="J50" s="237"/>
      <c r="K50" s="237"/>
      <c r="L50" s="237"/>
    </row>
    <row r="51" spans="1:12" ht="21.75" customHeight="1">
      <c r="A51" s="237"/>
      <c r="B51" s="239"/>
      <c r="C51" s="238"/>
      <c r="D51" s="237"/>
      <c r="E51" s="237"/>
      <c r="F51" s="237"/>
      <c r="G51" s="237"/>
      <c r="H51" s="237"/>
      <c r="I51" s="237"/>
      <c r="J51" s="237"/>
      <c r="K51" s="237"/>
      <c r="L51" s="237"/>
    </row>
    <row r="52" spans="1:12" ht="21.75" customHeight="1">
      <c r="A52" s="237"/>
      <c r="B52" s="239"/>
      <c r="C52" s="238"/>
      <c r="D52" s="237"/>
      <c r="E52" s="237"/>
      <c r="F52" s="237"/>
      <c r="G52" s="237"/>
      <c r="H52" s="237"/>
      <c r="I52" s="237"/>
      <c r="J52" s="237"/>
      <c r="K52" s="237"/>
      <c r="L52" s="237"/>
    </row>
    <row r="53" spans="1:12" ht="21.75" customHeight="1">
      <c r="A53" s="237"/>
      <c r="B53" s="239"/>
      <c r="C53" s="238"/>
      <c r="D53" s="237"/>
      <c r="E53" s="237"/>
      <c r="F53" s="237"/>
      <c r="G53" s="237"/>
      <c r="H53" s="237"/>
      <c r="I53" s="237"/>
      <c r="J53" s="237"/>
      <c r="K53" s="237"/>
      <c r="L53" s="237"/>
    </row>
    <row r="54" spans="1:12" ht="21.75" customHeight="1">
      <c r="A54" s="237"/>
      <c r="B54" s="239"/>
      <c r="C54" s="238"/>
      <c r="D54" s="237"/>
      <c r="E54" s="237"/>
      <c r="F54" s="237"/>
      <c r="G54" s="237"/>
      <c r="H54" s="237"/>
      <c r="I54" s="237"/>
      <c r="J54" s="237"/>
      <c r="K54" s="237"/>
      <c r="L54" s="237"/>
    </row>
    <row r="55" spans="1:12" ht="21.75" customHeight="1">
      <c r="A55" s="237"/>
      <c r="B55" s="239"/>
      <c r="C55" s="238"/>
      <c r="D55" s="237"/>
      <c r="E55" s="237"/>
      <c r="F55" s="237"/>
      <c r="G55" s="237"/>
      <c r="H55" s="237"/>
      <c r="I55" s="237"/>
      <c r="J55" s="237"/>
      <c r="K55" s="237"/>
      <c r="L55" s="237"/>
    </row>
    <row r="56" spans="1:12" ht="21.75" customHeight="1">
      <c r="A56" s="237"/>
      <c r="B56" s="239"/>
      <c r="C56" s="238"/>
      <c r="D56" s="237"/>
      <c r="E56" s="237"/>
      <c r="F56" s="237"/>
      <c r="G56" s="237"/>
      <c r="H56" s="237"/>
      <c r="I56" s="237"/>
      <c r="J56" s="237"/>
      <c r="K56" s="237"/>
      <c r="L56" s="237"/>
    </row>
    <row r="57" spans="1:12" ht="21.75" customHeight="1">
      <c r="A57" s="237"/>
      <c r="B57" s="239"/>
      <c r="C57" s="238"/>
      <c r="D57" s="237"/>
      <c r="E57" s="237"/>
      <c r="F57" s="237"/>
      <c r="G57" s="237"/>
      <c r="H57" s="237"/>
      <c r="I57" s="237"/>
      <c r="J57" s="237"/>
      <c r="K57" s="237"/>
      <c r="L57" s="237"/>
    </row>
    <row r="58" spans="1:12" ht="21.75" customHeight="1">
      <c r="A58" s="237"/>
      <c r="B58" s="239"/>
      <c r="C58" s="238"/>
      <c r="D58" s="237"/>
      <c r="E58" s="237"/>
      <c r="F58" s="237"/>
      <c r="G58" s="237"/>
      <c r="H58" s="237"/>
      <c r="I58" s="237"/>
      <c r="J58" s="237"/>
      <c r="K58" s="237"/>
      <c r="L58" s="237"/>
    </row>
    <row r="59" spans="1:12" ht="21.75" customHeight="1">
      <c r="A59" s="237"/>
      <c r="B59" s="239"/>
      <c r="C59" s="238"/>
      <c r="D59" s="237"/>
      <c r="E59" s="237"/>
      <c r="F59" s="237"/>
      <c r="G59" s="237"/>
      <c r="H59" s="237"/>
      <c r="I59" s="237"/>
      <c r="J59" s="237"/>
      <c r="K59" s="237"/>
      <c r="L59" s="237"/>
    </row>
    <row r="60" spans="1:12" ht="21.75" customHeight="1">
      <c r="A60" s="237"/>
      <c r="B60" s="239"/>
      <c r="C60" s="238"/>
      <c r="D60" s="237"/>
      <c r="E60" s="237"/>
      <c r="F60" s="237"/>
      <c r="G60" s="237"/>
      <c r="H60" s="237"/>
      <c r="I60" s="237"/>
      <c r="J60" s="237"/>
      <c r="K60" s="237"/>
      <c r="L60" s="237"/>
    </row>
    <row r="61" spans="1:12" ht="21.75" customHeight="1">
      <c r="A61" s="237"/>
      <c r="B61" s="239"/>
      <c r="C61" s="238"/>
      <c r="D61" s="237"/>
      <c r="E61" s="237"/>
      <c r="F61" s="237"/>
      <c r="G61" s="237"/>
      <c r="H61" s="237"/>
      <c r="I61" s="237"/>
      <c r="J61" s="237"/>
      <c r="K61" s="237"/>
      <c r="L61" s="237"/>
    </row>
    <row r="62" spans="1:12" ht="21.75" customHeight="1">
      <c r="A62" s="237"/>
      <c r="B62" s="239"/>
      <c r="C62" s="238"/>
      <c r="D62" s="237"/>
      <c r="E62" s="237"/>
      <c r="F62" s="237"/>
      <c r="G62" s="237"/>
      <c r="H62" s="237"/>
      <c r="I62" s="237"/>
      <c r="J62" s="237"/>
      <c r="K62" s="237"/>
      <c r="L62" s="237"/>
    </row>
    <row r="63" spans="1:12" ht="21.75" customHeight="1">
      <c r="A63" s="237"/>
      <c r="B63" s="239"/>
      <c r="C63" s="238"/>
      <c r="D63" s="237"/>
      <c r="E63" s="237"/>
      <c r="F63" s="237"/>
      <c r="G63" s="237"/>
      <c r="H63" s="237"/>
      <c r="I63" s="237"/>
      <c r="J63" s="237"/>
      <c r="K63" s="237"/>
      <c r="L63" s="237"/>
    </row>
    <row r="64" spans="1:12" ht="21.75" customHeight="1">
      <c r="A64" s="237"/>
      <c r="B64" s="239"/>
      <c r="C64" s="238"/>
      <c r="D64" s="237"/>
      <c r="E64" s="237"/>
      <c r="F64" s="237"/>
      <c r="G64" s="237"/>
      <c r="H64" s="237"/>
      <c r="I64" s="237"/>
      <c r="J64" s="237"/>
      <c r="K64" s="237"/>
      <c r="L64" s="237"/>
    </row>
    <row r="65" spans="1:12" ht="21.75" customHeight="1">
      <c r="A65" s="237"/>
      <c r="B65" s="239"/>
      <c r="C65" s="238"/>
      <c r="D65" s="237"/>
      <c r="E65" s="237"/>
      <c r="F65" s="237"/>
      <c r="G65" s="237"/>
      <c r="H65" s="237"/>
      <c r="I65" s="237"/>
      <c r="J65" s="237"/>
      <c r="K65" s="237"/>
      <c r="L65" s="237"/>
    </row>
    <row r="66" spans="1:12" ht="21.75" customHeight="1">
      <c r="A66" s="237"/>
      <c r="B66" s="239"/>
      <c r="C66" s="238"/>
      <c r="D66" s="237"/>
      <c r="E66" s="237"/>
      <c r="F66" s="237"/>
      <c r="G66" s="237"/>
      <c r="H66" s="237"/>
      <c r="I66" s="237"/>
      <c r="J66" s="237"/>
      <c r="K66" s="237"/>
      <c r="L66" s="237"/>
    </row>
    <row r="67" spans="1:12" ht="21.75" customHeight="1">
      <c r="A67" s="237"/>
      <c r="B67" s="239"/>
      <c r="C67" s="238"/>
      <c r="D67" s="237"/>
      <c r="E67" s="237"/>
      <c r="F67" s="237"/>
      <c r="G67" s="237"/>
      <c r="H67" s="237"/>
      <c r="I67" s="237"/>
      <c r="J67" s="237"/>
      <c r="K67" s="237"/>
      <c r="L67" s="237"/>
    </row>
    <row r="68" spans="1:12" ht="21.75" customHeight="1">
      <c r="A68" s="237"/>
      <c r="B68" s="239"/>
      <c r="C68" s="238"/>
      <c r="D68" s="237"/>
      <c r="E68" s="237"/>
      <c r="F68" s="237"/>
      <c r="G68" s="237"/>
      <c r="H68" s="237"/>
      <c r="I68" s="237"/>
      <c r="J68" s="237"/>
      <c r="K68" s="237"/>
      <c r="L68" s="237"/>
    </row>
    <row r="69" spans="1:12" ht="21.75" customHeight="1">
      <c r="A69" s="237"/>
      <c r="B69" s="239"/>
      <c r="C69" s="238"/>
      <c r="D69" s="237"/>
      <c r="E69" s="237"/>
      <c r="F69" s="237"/>
      <c r="G69" s="237"/>
      <c r="H69" s="237"/>
      <c r="I69" s="237"/>
      <c r="J69" s="237"/>
      <c r="K69" s="237"/>
      <c r="L69" s="237"/>
    </row>
  </sheetData>
  <mergeCells count="16">
    <mergeCell ref="M5:M7"/>
    <mergeCell ref="A1:L1"/>
    <mergeCell ref="A2:L2"/>
    <mergeCell ref="A3:L3"/>
    <mergeCell ref="A5:A7"/>
    <mergeCell ref="B5:B7"/>
    <mergeCell ref="C5:C7"/>
    <mergeCell ref="D5:D7"/>
    <mergeCell ref="E5:E7"/>
    <mergeCell ref="F5:F7"/>
    <mergeCell ref="G5:G7"/>
    <mergeCell ref="H5:H7"/>
    <mergeCell ref="I5:I6"/>
    <mergeCell ref="J5:J7"/>
    <mergeCell ref="K5:K6"/>
    <mergeCell ref="L5:L7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>
      <selection activeCell="Q22" sqref="Q22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K39"/>
  <sheetViews>
    <sheetView workbookViewId="0">
      <selection activeCell="D28" sqref="D28"/>
    </sheetView>
  </sheetViews>
  <sheetFormatPr defaultColWidth="9.140625" defaultRowHeight="21.75" customHeight="1"/>
  <cols>
    <col min="1" max="1" width="3.85546875" style="3" customWidth="1"/>
    <col min="2" max="2" width="4.140625" style="4" customWidth="1"/>
    <col min="3" max="3" width="29.140625" style="20" customWidth="1"/>
    <col min="4" max="4" width="20.5703125" style="5" customWidth="1"/>
    <col min="5" max="5" width="24.85546875" style="5" customWidth="1"/>
    <col min="6" max="6" width="18.140625" style="5" customWidth="1"/>
    <col min="7" max="16384" width="9.140625" style="3"/>
  </cols>
  <sheetData>
    <row r="1" spans="1:11" ht="21.75" customHeight="1">
      <c r="A1" s="87"/>
      <c r="B1" s="88"/>
      <c r="C1" s="89"/>
      <c r="D1" s="90"/>
      <c r="E1" s="90"/>
      <c r="F1" s="91"/>
      <c r="G1" s="87"/>
      <c r="H1" s="87"/>
      <c r="I1" s="87"/>
      <c r="J1" s="87"/>
      <c r="K1" s="87"/>
    </row>
    <row r="2" spans="1:11" ht="21.75" customHeight="1">
      <c r="A2" s="305" t="str">
        <f>+งบ!A1</f>
        <v>เทศบาลตำบลปรางค์กู่  อำเภอปรางค์กู่  จังหวัดศรีสะเกษ</v>
      </c>
      <c r="B2" s="305"/>
      <c r="C2" s="305"/>
      <c r="D2" s="305"/>
      <c r="E2" s="305"/>
      <c r="F2" s="305"/>
      <c r="G2" s="87"/>
      <c r="H2" s="87"/>
      <c r="I2" s="87"/>
      <c r="J2" s="87"/>
      <c r="K2" s="87"/>
    </row>
    <row r="3" spans="1:11" ht="21.75" customHeight="1">
      <c r="A3" s="306" t="s">
        <v>56</v>
      </c>
      <c r="B3" s="306"/>
      <c r="C3" s="306"/>
      <c r="D3" s="306"/>
      <c r="E3" s="306"/>
      <c r="F3" s="306"/>
      <c r="G3" s="87"/>
      <c r="H3" s="87"/>
      <c r="I3" s="87"/>
      <c r="J3" s="87"/>
      <c r="K3" s="87"/>
    </row>
    <row r="4" spans="1:11" ht="21.75" customHeight="1">
      <c r="A4" s="307" t="s">
        <v>322</v>
      </c>
      <c r="B4" s="307"/>
      <c r="C4" s="307"/>
      <c r="D4" s="307"/>
      <c r="E4" s="307"/>
      <c r="F4" s="307"/>
      <c r="G4" s="87"/>
      <c r="H4" s="87"/>
      <c r="I4" s="87"/>
      <c r="J4" s="87"/>
      <c r="K4" s="87"/>
    </row>
    <row r="5" spans="1:11" ht="11.25" customHeight="1">
      <c r="A5" s="92"/>
      <c r="B5" s="92"/>
      <c r="C5" s="92"/>
      <c r="D5" s="92"/>
      <c r="E5" s="92"/>
      <c r="F5" s="92"/>
      <c r="G5" s="87"/>
      <c r="H5" s="87"/>
      <c r="I5" s="87"/>
      <c r="J5" s="87"/>
      <c r="K5" s="87"/>
    </row>
    <row r="6" spans="1:11" ht="21.75" customHeight="1">
      <c r="A6" s="93" t="s">
        <v>57</v>
      </c>
      <c r="B6" s="94"/>
      <c r="C6" s="93"/>
      <c r="D6" s="95"/>
      <c r="E6" s="95"/>
      <c r="F6" s="95"/>
      <c r="G6" s="87"/>
      <c r="H6" s="87"/>
      <c r="I6" s="87"/>
      <c r="J6" s="87"/>
      <c r="K6" s="87"/>
    </row>
    <row r="7" spans="1:11" s="6" customFormat="1" ht="21.75" customHeight="1">
      <c r="A7" s="308" t="s">
        <v>58</v>
      </c>
      <c r="B7" s="308"/>
      <c r="C7" s="308"/>
      <c r="D7" s="309" t="s">
        <v>59</v>
      </c>
      <c r="E7" s="309" t="s">
        <v>60</v>
      </c>
      <c r="F7" s="309"/>
      <c r="G7" s="96"/>
      <c r="H7" s="96"/>
      <c r="I7" s="96"/>
      <c r="J7" s="96"/>
      <c r="K7" s="96"/>
    </row>
    <row r="8" spans="1:11" s="6" customFormat="1" ht="21.75" customHeight="1">
      <c r="A8" s="308"/>
      <c r="B8" s="308"/>
      <c r="C8" s="308"/>
      <c r="D8" s="309"/>
      <c r="E8" s="97" t="s">
        <v>61</v>
      </c>
      <c r="F8" s="97" t="s">
        <v>62</v>
      </c>
      <c r="G8" s="96"/>
      <c r="H8" s="96"/>
      <c r="I8" s="96"/>
      <c r="J8" s="96"/>
      <c r="K8" s="96"/>
    </row>
    <row r="9" spans="1:11" s="7" customFormat="1" ht="24.75" customHeight="1">
      <c r="A9" s="98" t="s">
        <v>63</v>
      </c>
      <c r="B9" s="99"/>
      <c r="C9" s="100"/>
      <c r="D9" s="101"/>
      <c r="E9" s="102"/>
      <c r="F9" s="102"/>
      <c r="G9" s="103"/>
      <c r="H9" s="103"/>
      <c r="I9" s="103"/>
      <c r="J9" s="103"/>
      <c r="K9" s="103"/>
    </row>
    <row r="10" spans="1:11" ht="21.75" customHeight="1">
      <c r="A10" s="104"/>
      <c r="B10" s="105" t="s">
        <v>64</v>
      </c>
      <c r="C10" s="106" t="s">
        <v>65</v>
      </c>
      <c r="D10" s="107">
        <v>4038000</v>
      </c>
      <c r="E10" s="108" t="s">
        <v>66</v>
      </c>
      <c r="F10" s="108">
        <v>39849861</v>
      </c>
      <c r="G10" s="87"/>
      <c r="H10" s="87"/>
      <c r="I10" s="87"/>
      <c r="J10" s="87"/>
      <c r="K10" s="87"/>
    </row>
    <row r="11" spans="1:11" ht="21.75" customHeight="1">
      <c r="A11" s="104"/>
      <c r="B11" s="105" t="s">
        <v>67</v>
      </c>
      <c r="C11" s="106" t="s">
        <v>68</v>
      </c>
      <c r="D11" s="107">
        <v>18723346.219999999</v>
      </c>
      <c r="E11" s="109" t="s">
        <v>69</v>
      </c>
      <c r="F11" s="108">
        <v>1343730</v>
      </c>
      <c r="G11" s="87"/>
      <c r="H11" s="87"/>
      <c r="I11" s="87"/>
      <c r="J11" s="87"/>
      <c r="K11" s="87"/>
    </row>
    <row r="12" spans="1:11" ht="21.75" customHeight="1">
      <c r="A12" s="104"/>
      <c r="B12" s="105" t="s">
        <v>70</v>
      </c>
      <c r="C12" s="106" t="s">
        <v>71</v>
      </c>
      <c r="D12" s="107">
        <v>5090910</v>
      </c>
      <c r="E12" s="108" t="s">
        <v>72</v>
      </c>
      <c r="F12" s="108">
        <v>3756000</v>
      </c>
      <c r="G12" s="87"/>
      <c r="H12" s="87"/>
      <c r="I12" s="87"/>
      <c r="J12" s="87"/>
      <c r="K12" s="87"/>
    </row>
    <row r="13" spans="1:11" ht="21.75" customHeight="1">
      <c r="A13" s="104"/>
      <c r="B13" s="105"/>
      <c r="C13" s="106"/>
      <c r="D13" s="107"/>
      <c r="E13" s="108" t="s">
        <v>73</v>
      </c>
      <c r="F13" s="108">
        <v>3438358.22</v>
      </c>
      <c r="G13" s="87"/>
      <c r="H13" s="87"/>
      <c r="I13" s="87"/>
      <c r="J13" s="87"/>
      <c r="K13" s="87"/>
    </row>
    <row r="14" spans="1:11" ht="21.75" customHeight="1">
      <c r="A14" s="110" t="s">
        <v>74</v>
      </c>
      <c r="B14" s="103"/>
      <c r="C14" s="111"/>
      <c r="D14" s="112"/>
      <c r="E14" s="108"/>
      <c r="F14" s="108"/>
      <c r="G14" s="87"/>
      <c r="H14" s="87"/>
      <c r="I14" s="87"/>
      <c r="J14" s="87"/>
      <c r="K14" s="87"/>
    </row>
    <row r="15" spans="1:11" s="7" customFormat="1" ht="21.75" customHeight="1">
      <c r="A15" s="110"/>
      <c r="B15" s="113" t="s">
        <v>64</v>
      </c>
      <c r="C15" s="114" t="s">
        <v>75</v>
      </c>
      <c r="D15" s="115">
        <v>1498680</v>
      </c>
      <c r="E15" s="108"/>
      <c r="F15" s="108"/>
      <c r="G15" s="103"/>
      <c r="H15" s="103"/>
      <c r="I15" s="103"/>
      <c r="J15" s="103"/>
      <c r="K15" s="103"/>
    </row>
    <row r="16" spans="1:11" s="7" customFormat="1" ht="21.75" customHeight="1">
      <c r="A16" s="110"/>
      <c r="B16" s="113" t="s">
        <v>67</v>
      </c>
      <c r="C16" s="114" t="s">
        <v>76</v>
      </c>
      <c r="D16" s="116">
        <v>14697500</v>
      </c>
      <c r="E16" s="108"/>
      <c r="F16" s="108"/>
      <c r="G16" s="103"/>
      <c r="H16" s="103"/>
      <c r="I16" s="103"/>
      <c r="J16" s="103"/>
      <c r="K16" s="103"/>
    </row>
    <row r="17" spans="1:11" s="7" customFormat="1" ht="21.75" customHeight="1">
      <c r="A17" s="110"/>
      <c r="B17" s="113" t="s">
        <v>70</v>
      </c>
      <c r="C17" s="114" t="s">
        <v>77</v>
      </c>
      <c r="D17" s="116">
        <v>322000</v>
      </c>
      <c r="E17" s="108"/>
      <c r="F17" s="108"/>
      <c r="G17" s="103"/>
      <c r="H17" s="103"/>
      <c r="I17" s="103"/>
      <c r="J17" s="103"/>
      <c r="K17" s="103"/>
    </row>
    <row r="18" spans="1:11" s="7" customFormat="1" ht="21.75" customHeight="1">
      <c r="A18" s="110"/>
      <c r="B18" s="113" t="s">
        <v>78</v>
      </c>
      <c r="C18" s="114" t="s">
        <v>79</v>
      </c>
      <c r="D18" s="116">
        <v>377400</v>
      </c>
      <c r="E18" s="108"/>
      <c r="F18" s="108"/>
      <c r="G18" s="103"/>
      <c r="H18" s="103"/>
      <c r="I18" s="103"/>
      <c r="J18" s="103"/>
      <c r="K18" s="103"/>
    </row>
    <row r="19" spans="1:11" s="7" customFormat="1" ht="21.75" customHeight="1">
      <c r="A19" s="110"/>
      <c r="B19" s="113" t="s">
        <v>80</v>
      </c>
      <c r="C19" s="103" t="s">
        <v>81</v>
      </c>
      <c r="D19" s="116">
        <v>194200</v>
      </c>
      <c r="E19" s="108"/>
      <c r="F19" s="108"/>
      <c r="G19" s="103"/>
      <c r="H19" s="103"/>
      <c r="I19" s="103"/>
      <c r="J19" s="103"/>
      <c r="K19" s="103"/>
    </row>
    <row r="20" spans="1:11" s="7" customFormat="1" ht="21.75" customHeight="1">
      <c r="A20" s="110"/>
      <c r="B20" s="113" t="s">
        <v>82</v>
      </c>
      <c r="C20" s="114" t="s">
        <v>83</v>
      </c>
      <c r="D20" s="116">
        <v>75900</v>
      </c>
      <c r="E20" s="108"/>
      <c r="F20" s="108"/>
      <c r="G20" s="103"/>
      <c r="H20" s="103"/>
      <c r="I20" s="103"/>
      <c r="J20" s="103"/>
      <c r="K20" s="103"/>
    </row>
    <row r="21" spans="1:11" s="7" customFormat="1" ht="21.75" customHeight="1">
      <c r="A21" s="110"/>
      <c r="B21" s="113" t="s">
        <v>84</v>
      </c>
      <c r="C21" s="114" t="s">
        <v>85</v>
      </c>
      <c r="D21" s="116">
        <v>121600</v>
      </c>
      <c r="E21" s="108"/>
      <c r="F21" s="108"/>
      <c r="G21" s="103"/>
      <c r="H21" s="103"/>
      <c r="I21" s="103"/>
      <c r="J21" s="103"/>
      <c r="K21" s="103"/>
    </row>
    <row r="22" spans="1:11" s="7" customFormat="1" ht="21.75" customHeight="1">
      <c r="A22" s="110"/>
      <c r="B22" s="113" t="s">
        <v>86</v>
      </c>
      <c r="C22" s="114" t="s">
        <v>87</v>
      </c>
      <c r="D22" s="116">
        <v>87400</v>
      </c>
      <c r="E22" s="108"/>
      <c r="F22" s="108"/>
      <c r="G22" s="103"/>
      <c r="H22" s="103"/>
      <c r="I22" s="103"/>
      <c r="J22" s="103"/>
      <c r="K22" s="103"/>
    </row>
    <row r="23" spans="1:11" s="7" customFormat="1" ht="21.75" customHeight="1">
      <c r="A23" s="110"/>
      <c r="B23" s="113" t="s">
        <v>88</v>
      </c>
      <c r="C23" s="114" t="s">
        <v>89</v>
      </c>
      <c r="D23" s="116">
        <v>605610</v>
      </c>
      <c r="E23" s="108"/>
      <c r="F23" s="108"/>
      <c r="G23" s="103"/>
      <c r="H23" s="103"/>
      <c r="I23" s="103"/>
      <c r="J23" s="103"/>
      <c r="K23" s="103"/>
    </row>
    <row r="24" spans="1:11" s="7" customFormat="1" ht="21.75" customHeight="1">
      <c r="A24" s="110"/>
      <c r="B24" s="113" t="s">
        <v>90</v>
      </c>
      <c r="C24" s="114" t="s">
        <v>91</v>
      </c>
      <c r="D24" s="116">
        <v>7200</v>
      </c>
      <c r="E24" s="108"/>
      <c r="F24" s="108"/>
      <c r="G24" s="103"/>
      <c r="H24" s="103"/>
      <c r="I24" s="103"/>
      <c r="J24" s="103"/>
      <c r="K24" s="103"/>
    </row>
    <row r="25" spans="1:11" s="7" customFormat="1" ht="21.75" customHeight="1">
      <c r="A25" s="110"/>
      <c r="B25" s="113" t="s">
        <v>92</v>
      </c>
      <c r="C25" s="114" t="s">
        <v>93</v>
      </c>
      <c r="D25" s="116">
        <v>1093340</v>
      </c>
      <c r="E25" s="108"/>
      <c r="F25" s="108"/>
      <c r="G25" s="103"/>
      <c r="H25" s="103"/>
      <c r="I25" s="103"/>
      <c r="J25" s="103"/>
      <c r="K25" s="103"/>
    </row>
    <row r="26" spans="1:11" s="7" customFormat="1" ht="21.75" customHeight="1">
      <c r="A26" s="110"/>
      <c r="B26" s="113" t="s">
        <v>94</v>
      </c>
      <c r="C26" s="114" t="s">
        <v>95</v>
      </c>
      <c r="D26" s="116">
        <v>510063</v>
      </c>
      <c r="E26" s="108"/>
      <c r="F26" s="108"/>
      <c r="G26" s="103"/>
      <c r="H26" s="103"/>
      <c r="I26" s="103"/>
      <c r="J26" s="103"/>
      <c r="K26" s="103"/>
    </row>
    <row r="27" spans="1:11" s="7" customFormat="1" ht="21.75" customHeight="1">
      <c r="A27" s="110"/>
      <c r="B27" s="113" t="s">
        <v>96</v>
      </c>
      <c r="C27" s="114" t="s">
        <v>97</v>
      </c>
      <c r="D27" s="116">
        <v>944800</v>
      </c>
      <c r="E27" s="108"/>
      <c r="F27" s="108"/>
      <c r="G27" s="103"/>
      <c r="H27" s="103"/>
      <c r="I27" s="103"/>
      <c r="J27" s="103"/>
      <c r="K27" s="103"/>
    </row>
    <row r="28" spans="1:11" s="21" customFormat="1" ht="21.75" customHeight="1">
      <c r="A28" s="302" t="s">
        <v>98</v>
      </c>
      <c r="B28" s="303"/>
      <c r="C28" s="303"/>
      <c r="D28" s="117">
        <f>SUM(D10:D27)</f>
        <v>48387949.219999999</v>
      </c>
      <c r="E28" s="118"/>
      <c r="F28" s="118">
        <f>SUM(F10:F23)</f>
        <v>48387949.219999999</v>
      </c>
      <c r="G28" s="119"/>
      <c r="H28" s="119"/>
      <c r="I28" s="119"/>
      <c r="J28" s="119"/>
      <c r="K28" s="119"/>
    </row>
    <row r="29" spans="1:11" s="21" customFormat="1" ht="21.75" customHeight="1">
      <c r="A29" s="120"/>
      <c r="B29" s="121"/>
      <c r="C29" s="121"/>
      <c r="D29" s="122"/>
      <c r="E29" s="123"/>
      <c r="F29" s="123"/>
      <c r="G29" s="119"/>
      <c r="H29" s="119"/>
      <c r="I29" s="119"/>
      <c r="J29" s="119"/>
      <c r="K29" s="119"/>
    </row>
    <row r="30" spans="1:11" s="47" customFormat="1" ht="21.75" customHeight="1">
      <c r="A30" s="124"/>
      <c r="B30" s="125"/>
      <c r="C30" s="124" t="s">
        <v>99</v>
      </c>
      <c r="D30" s="126"/>
      <c r="E30" s="127"/>
      <c r="F30" s="127"/>
      <c r="G30" s="128"/>
      <c r="H30" s="128"/>
      <c r="I30" s="128"/>
      <c r="J30" s="128"/>
      <c r="K30" s="128"/>
    </row>
    <row r="31" spans="1:11" s="47" customFormat="1" ht="21.75" customHeight="1">
      <c r="A31" s="124"/>
      <c r="B31" s="124" t="s">
        <v>100</v>
      </c>
      <c r="C31" s="125"/>
      <c r="D31" s="126"/>
      <c r="E31" s="127"/>
      <c r="F31" s="127"/>
      <c r="G31" s="128"/>
      <c r="H31" s="128"/>
      <c r="I31" s="128"/>
      <c r="J31" s="128"/>
      <c r="K31" s="128"/>
    </row>
    <row r="32" spans="1:11" s="47" customFormat="1" ht="21.75" customHeight="1">
      <c r="A32" s="124"/>
      <c r="B32" s="124" t="s">
        <v>101</v>
      </c>
      <c r="C32" s="125"/>
      <c r="D32" s="126"/>
      <c r="E32" s="127"/>
      <c r="F32" s="127"/>
      <c r="G32" s="128"/>
      <c r="H32" s="128"/>
      <c r="I32" s="128"/>
      <c r="J32" s="128"/>
      <c r="K32" s="128"/>
    </row>
    <row r="33" spans="1:11" s="47" customFormat="1" ht="21.75" customHeight="1">
      <c r="A33" s="124"/>
      <c r="B33" s="124"/>
      <c r="C33" s="125"/>
      <c r="D33" s="126"/>
      <c r="E33" s="127"/>
      <c r="F33" s="127"/>
      <c r="G33" s="128"/>
      <c r="H33" s="128"/>
      <c r="I33" s="128"/>
      <c r="J33" s="128"/>
      <c r="K33" s="128"/>
    </row>
    <row r="34" spans="1:11" s="7" customFormat="1" ht="21.75" customHeight="1">
      <c r="A34" s="129"/>
      <c r="B34" s="130"/>
      <c r="C34" s="124"/>
      <c r="D34" s="304"/>
      <c r="E34" s="304"/>
      <c r="F34" s="304"/>
      <c r="G34" s="103"/>
      <c r="H34" s="103"/>
      <c r="I34" s="103"/>
      <c r="J34" s="103"/>
      <c r="K34" s="103"/>
    </row>
    <row r="35" spans="1:11" s="8" customFormat="1" ht="21.75" customHeight="1">
      <c r="A35" s="131"/>
      <c r="B35" s="132"/>
      <c r="C35" s="56"/>
      <c r="D35" s="301"/>
      <c r="E35" s="301"/>
      <c r="F35" s="301"/>
      <c r="G35" s="133"/>
      <c r="H35" s="133"/>
      <c r="I35" s="133"/>
      <c r="J35" s="133"/>
      <c r="K35" s="133"/>
    </row>
    <row r="36" spans="1:11" s="8" customFormat="1" ht="21.75" customHeight="1">
      <c r="A36" s="133"/>
      <c r="B36" s="132"/>
      <c r="C36" s="56" t="s">
        <v>205</v>
      </c>
      <c r="D36" s="249" t="s">
        <v>254</v>
      </c>
      <c r="E36" s="249" t="s">
        <v>256</v>
      </c>
      <c r="F36" s="249"/>
      <c r="G36" s="133"/>
      <c r="H36" s="133"/>
      <c r="I36" s="133"/>
      <c r="J36" s="133"/>
      <c r="K36" s="133"/>
    </row>
    <row r="37" spans="1:11" s="8" customFormat="1" ht="21.75" customHeight="1">
      <c r="A37" s="131"/>
      <c r="B37" s="134"/>
      <c r="C37" s="56" t="s">
        <v>204</v>
      </c>
      <c r="D37" s="249" t="s">
        <v>253</v>
      </c>
      <c r="E37" s="249" t="s">
        <v>206</v>
      </c>
      <c r="F37" s="134"/>
      <c r="G37" s="133"/>
      <c r="H37" s="133"/>
      <c r="I37" s="133"/>
      <c r="J37" s="133"/>
      <c r="K37" s="133"/>
    </row>
    <row r="38" spans="1:11" ht="21.75" customHeight="1">
      <c r="C38" s="132" t="s">
        <v>202</v>
      </c>
      <c r="D38" s="90" t="s">
        <v>255</v>
      </c>
    </row>
    <row r="39" spans="1:11" ht="21.75" customHeight="1">
      <c r="C39" s="89" t="s">
        <v>203</v>
      </c>
    </row>
  </sheetData>
  <mergeCells count="9">
    <mergeCell ref="D35:F35"/>
    <mergeCell ref="A28:C28"/>
    <mergeCell ref="D34:F34"/>
    <mergeCell ref="A2:F2"/>
    <mergeCell ref="A3:F3"/>
    <mergeCell ref="A4:F4"/>
    <mergeCell ref="A7:C8"/>
    <mergeCell ref="D7:D8"/>
    <mergeCell ref="E7:F7"/>
  </mergeCells>
  <pageMargins left="0.9055118110236221" right="0.31496062992125984" top="0.55118110236220474" bottom="0.36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W38"/>
  <sheetViews>
    <sheetView tabSelected="1" topLeftCell="A10" workbookViewId="0">
      <selection activeCell="F33" sqref="F33"/>
    </sheetView>
  </sheetViews>
  <sheetFormatPr defaultColWidth="9.140625" defaultRowHeight="23.25" customHeight="1"/>
  <cols>
    <col min="1" max="1" width="7.42578125" style="9" customWidth="1"/>
    <col min="2" max="2" width="13.85546875" style="9" customWidth="1"/>
    <col min="3" max="3" width="9" style="9" customWidth="1"/>
    <col min="4" max="4" width="19.5703125" style="9" customWidth="1"/>
    <col min="5" max="5" width="10.140625" style="9" customWidth="1"/>
    <col min="6" max="6" width="16.140625" style="9" customWidth="1"/>
    <col min="7" max="7" width="16" style="11" customWidth="1"/>
    <col min="8" max="8" width="9.140625" style="18"/>
    <col min="9" max="9" width="18.140625" style="18" customWidth="1"/>
    <col min="10" max="11" width="9.140625" style="18"/>
    <col min="12" max="12" width="19.140625" style="18" customWidth="1"/>
    <col min="13" max="23" width="9.140625" style="18"/>
    <col min="24" max="16384" width="9.140625" style="9"/>
  </cols>
  <sheetData>
    <row r="1" spans="1:12" ht="21.95" customHeight="1">
      <c r="A1" s="317" t="s">
        <v>102</v>
      </c>
      <c r="B1" s="317"/>
      <c r="C1" s="317"/>
      <c r="D1" s="317"/>
      <c r="E1" s="317"/>
      <c r="F1" s="317"/>
      <c r="G1" s="317"/>
      <c r="H1" s="135"/>
      <c r="I1" s="135"/>
    </row>
    <row r="2" spans="1:12" ht="21.95" customHeight="1">
      <c r="A2" s="317" t="s">
        <v>23</v>
      </c>
      <c r="B2" s="317"/>
      <c r="C2" s="317"/>
      <c r="D2" s="317"/>
      <c r="E2" s="317"/>
      <c r="F2" s="317"/>
      <c r="G2" s="317"/>
      <c r="H2" s="135"/>
      <c r="I2" s="135"/>
    </row>
    <row r="3" spans="1:12" ht="21.95" customHeight="1">
      <c r="A3" s="317" t="s">
        <v>324</v>
      </c>
      <c r="B3" s="317"/>
      <c r="C3" s="317"/>
      <c r="D3" s="317"/>
      <c r="E3" s="317"/>
      <c r="F3" s="317"/>
      <c r="G3" s="317"/>
      <c r="H3" s="135"/>
      <c r="I3" s="135"/>
    </row>
    <row r="4" spans="1:12" ht="21.95" customHeight="1">
      <c r="A4" s="136"/>
      <c r="B4" s="137"/>
      <c r="C4" s="137"/>
      <c r="D4" s="137"/>
      <c r="E4" s="137"/>
      <c r="F4" s="137"/>
      <c r="G4" s="138"/>
      <c r="H4" s="135"/>
      <c r="I4" s="135"/>
    </row>
    <row r="5" spans="1:12" ht="21.95" customHeight="1">
      <c r="A5" s="139" t="s">
        <v>103</v>
      </c>
      <c r="B5" s="137"/>
      <c r="C5" s="137"/>
      <c r="D5" s="137"/>
      <c r="E5" s="137"/>
      <c r="F5" s="137"/>
      <c r="G5" s="138"/>
      <c r="H5" s="135"/>
      <c r="I5" s="140"/>
      <c r="L5" s="19"/>
    </row>
    <row r="6" spans="1:12" ht="21.95" customHeight="1">
      <c r="A6" s="136"/>
      <c r="B6" s="136" t="s">
        <v>104</v>
      </c>
      <c r="C6" s="136"/>
      <c r="D6" s="136"/>
      <c r="E6" s="136"/>
      <c r="F6" s="136"/>
      <c r="G6" s="138"/>
      <c r="H6" s="135"/>
      <c r="I6" s="140"/>
      <c r="L6" s="19"/>
    </row>
    <row r="7" spans="1:12" ht="21.95" customHeight="1">
      <c r="A7" s="136"/>
      <c r="B7" s="136"/>
      <c r="C7" s="136" t="s">
        <v>105</v>
      </c>
      <c r="D7" s="136" t="s">
        <v>106</v>
      </c>
      <c r="E7" s="136" t="s">
        <v>107</v>
      </c>
      <c r="F7" s="141" t="s">
        <v>108</v>
      </c>
      <c r="G7" s="142">
        <v>7272957.0099999998</v>
      </c>
      <c r="H7" s="135"/>
      <c r="I7" s="135"/>
    </row>
    <row r="8" spans="1:12" ht="21.95" customHeight="1">
      <c r="A8" s="136"/>
      <c r="B8" s="136"/>
      <c r="C8" s="136" t="s">
        <v>109</v>
      </c>
      <c r="D8" s="136" t="s">
        <v>106</v>
      </c>
      <c r="E8" s="136" t="s">
        <v>107</v>
      </c>
      <c r="F8" s="143" t="s">
        <v>110</v>
      </c>
      <c r="G8" s="142">
        <v>38258208.039999999</v>
      </c>
      <c r="H8" s="135"/>
      <c r="I8" s="135"/>
    </row>
    <row r="9" spans="1:12" ht="21.95" customHeight="1">
      <c r="A9" s="136"/>
      <c r="B9" s="136"/>
      <c r="C9" s="136"/>
      <c r="D9" s="136"/>
      <c r="E9" s="136"/>
      <c r="F9" s="144"/>
      <c r="G9" s="138"/>
      <c r="H9" s="135"/>
      <c r="I9" s="140"/>
      <c r="L9" s="19"/>
    </row>
    <row r="10" spans="1:12" s="18" customFormat="1" ht="21.95" customHeight="1" thickBot="1">
      <c r="A10" s="136"/>
      <c r="B10" s="136"/>
      <c r="C10" s="136"/>
      <c r="D10" s="317" t="s">
        <v>111</v>
      </c>
      <c r="E10" s="317"/>
      <c r="F10" s="317"/>
      <c r="G10" s="145">
        <f>SUM(G6:G8)</f>
        <v>45531165.049999997</v>
      </c>
      <c r="H10" s="135"/>
      <c r="I10" s="135"/>
    </row>
    <row r="11" spans="1:12" s="18" customFormat="1" ht="21.95" customHeight="1" thickTop="1">
      <c r="A11" s="136"/>
      <c r="B11" s="136"/>
      <c r="C11" s="136"/>
      <c r="D11" s="146"/>
      <c r="E11" s="146"/>
      <c r="F11" s="146"/>
      <c r="G11" s="147"/>
      <c r="H11" s="135"/>
      <c r="I11" s="135"/>
    </row>
    <row r="12" spans="1:12" s="18" customFormat="1" ht="21.95" customHeight="1">
      <c r="A12" s="139" t="s">
        <v>112</v>
      </c>
      <c r="B12" s="137"/>
      <c r="C12" s="136"/>
      <c r="D12" s="136"/>
      <c r="E12" s="136"/>
      <c r="F12" s="136"/>
      <c r="G12" s="138"/>
      <c r="H12" s="135"/>
      <c r="I12" s="135"/>
    </row>
    <row r="13" spans="1:12" s="18" customFormat="1" ht="21.95" customHeight="1">
      <c r="A13" s="148"/>
      <c r="B13" s="136"/>
      <c r="C13" s="136"/>
      <c r="D13" s="136"/>
      <c r="E13" s="136"/>
      <c r="F13" s="136"/>
      <c r="G13" s="138"/>
      <c r="H13" s="135"/>
      <c r="I13" s="135"/>
    </row>
    <row r="14" spans="1:12" s="18" customFormat="1" ht="21.95" customHeight="1">
      <c r="A14" s="148"/>
      <c r="B14" s="136" t="s">
        <v>113</v>
      </c>
      <c r="C14" s="136"/>
      <c r="D14" s="136"/>
      <c r="E14" s="136"/>
      <c r="F14" s="136"/>
      <c r="G14" s="138">
        <v>2400</v>
      </c>
      <c r="H14" s="135"/>
      <c r="I14" s="135"/>
    </row>
    <row r="15" spans="1:12" s="18" customFormat="1" ht="21.95" customHeight="1">
      <c r="A15" s="148"/>
      <c r="B15" s="136" t="s">
        <v>325</v>
      </c>
      <c r="C15" s="136"/>
      <c r="D15" s="136"/>
      <c r="E15" s="136"/>
      <c r="F15" s="136"/>
      <c r="G15" s="138">
        <v>90852.5</v>
      </c>
      <c r="H15" s="135"/>
      <c r="I15" s="135"/>
    </row>
    <row r="16" spans="1:12" s="18" customFormat="1" ht="21.95" customHeight="1">
      <c r="A16" s="148"/>
      <c r="B16" s="136"/>
      <c r="C16" s="136"/>
      <c r="D16" s="136"/>
      <c r="E16" s="136"/>
      <c r="F16" s="136"/>
      <c r="G16" s="149"/>
      <c r="H16" s="135"/>
      <c r="I16" s="135"/>
    </row>
    <row r="17" spans="1:23" s="49" customFormat="1" ht="21.95" customHeight="1" thickBot="1">
      <c r="A17" s="146"/>
      <c r="B17" s="137"/>
      <c r="C17" s="137"/>
      <c r="D17" s="317" t="s">
        <v>111</v>
      </c>
      <c r="E17" s="317"/>
      <c r="F17" s="317"/>
      <c r="G17" s="150">
        <f>SUM(G14:G15)</f>
        <v>93252.5</v>
      </c>
      <c r="H17" s="151"/>
      <c r="I17" s="151"/>
    </row>
    <row r="18" spans="1:23" s="18" customFormat="1" ht="21.95" customHeight="1" thickTop="1">
      <c r="A18" s="148"/>
      <c r="B18" s="136"/>
      <c r="C18" s="136"/>
      <c r="D18" s="136"/>
      <c r="E18" s="136"/>
      <c r="F18" s="136"/>
      <c r="G18" s="138"/>
      <c r="H18" s="135"/>
      <c r="I18" s="135"/>
    </row>
    <row r="19" spans="1:23" ht="21.95" customHeight="1">
      <c r="A19" s="139" t="s">
        <v>114</v>
      </c>
      <c r="B19" s="137"/>
      <c r="C19" s="137"/>
      <c r="D19" s="137"/>
      <c r="E19" s="137"/>
      <c r="F19" s="137"/>
      <c r="G19" s="138"/>
      <c r="H19" s="135"/>
      <c r="I19" s="135"/>
    </row>
    <row r="20" spans="1:23" ht="21.95" customHeight="1">
      <c r="A20" s="139"/>
      <c r="B20" s="137"/>
      <c r="C20" s="137"/>
      <c r="D20" s="137"/>
      <c r="E20" s="137"/>
      <c r="F20" s="137"/>
      <c r="G20" s="138"/>
      <c r="H20" s="135"/>
      <c r="I20" s="135"/>
    </row>
    <row r="21" spans="1:23" s="45" customFormat="1" ht="21.95" customHeight="1">
      <c r="A21" s="148"/>
      <c r="B21" s="310" t="s">
        <v>115</v>
      </c>
      <c r="C21" s="310"/>
      <c r="D21" s="313" t="s">
        <v>116</v>
      </c>
      <c r="E21" s="314"/>
      <c r="F21" s="152" t="s">
        <v>117</v>
      </c>
      <c r="G21" s="153" t="s">
        <v>118</v>
      </c>
      <c r="H21" s="154"/>
      <c r="I21" s="154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</row>
    <row r="22" spans="1:23" ht="21.95" customHeight="1">
      <c r="A22" s="136"/>
      <c r="B22" s="311" t="s">
        <v>119</v>
      </c>
      <c r="C22" s="312"/>
      <c r="D22" s="311">
        <v>2560</v>
      </c>
      <c r="E22" s="312"/>
      <c r="F22" s="155" t="s">
        <v>67</v>
      </c>
      <c r="G22" s="156">
        <v>5700</v>
      </c>
      <c r="H22" s="135"/>
      <c r="I22" s="135"/>
    </row>
    <row r="23" spans="1:23" s="10" customFormat="1" ht="21.95" customHeight="1">
      <c r="A23" s="137"/>
      <c r="B23" s="310" t="s">
        <v>111</v>
      </c>
      <c r="C23" s="310"/>
      <c r="D23" s="310"/>
      <c r="E23" s="310"/>
      <c r="F23" s="157">
        <v>2</v>
      </c>
      <c r="G23" s="158">
        <v>5700</v>
      </c>
      <c r="H23" s="151"/>
      <c r="I23" s="151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</row>
    <row r="24" spans="1:23" ht="21.95" customHeight="1">
      <c r="A24" s="136"/>
      <c r="B24" s="310" t="s">
        <v>115</v>
      </c>
      <c r="C24" s="310"/>
      <c r="D24" s="313" t="s">
        <v>116</v>
      </c>
      <c r="E24" s="314"/>
      <c r="F24" s="152" t="s">
        <v>117</v>
      </c>
      <c r="G24" s="153" t="s">
        <v>118</v>
      </c>
      <c r="H24" s="135"/>
      <c r="I24" s="135"/>
    </row>
    <row r="25" spans="1:23" ht="21.95" customHeight="1">
      <c r="A25" s="136"/>
      <c r="B25" s="315" t="s">
        <v>120</v>
      </c>
      <c r="C25" s="316"/>
      <c r="D25" s="311">
        <v>2559</v>
      </c>
      <c r="E25" s="312"/>
      <c r="F25" s="155" t="s">
        <v>357</v>
      </c>
      <c r="G25" s="156">
        <v>3631</v>
      </c>
      <c r="H25" s="135"/>
      <c r="I25" s="135"/>
    </row>
    <row r="26" spans="1:23" ht="21.95" customHeight="1">
      <c r="A26" s="136"/>
      <c r="B26" s="291"/>
      <c r="C26" s="292"/>
      <c r="D26" s="311">
        <v>2560</v>
      </c>
      <c r="E26" s="312"/>
      <c r="F26" s="155" t="s">
        <v>323</v>
      </c>
      <c r="G26" s="156">
        <v>3000</v>
      </c>
      <c r="H26" s="135"/>
      <c r="I26" s="135"/>
    </row>
    <row r="27" spans="1:23" ht="21.95" customHeight="1">
      <c r="A27" s="136"/>
      <c r="B27" s="310" t="s">
        <v>111</v>
      </c>
      <c r="C27" s="310"/>
      <c r="D27" s="310"/>
      <c r="E27" s="310"/>
      <c r="F27" s="157">
        <v>174</v>
      </c>
      <c r="G27" s="158">
        <f>SUM(G25:G26)</f>
        <v>6631</v>
      </c>
      <c r="H27" s="135"/>
      <c r="I27" s="135"/>
    </row>
    <row r="28" spans="1:23" ht="21.95" customHeight="1">
      <c r="A28" s="136"/>
      <c r="B28" s="310" t="s">
        <v>115</v>
      </c>
      <c r="C28" s="310"/>
      <c r="D28" s="313" t="s">
        <v>116</v>
      </c>
      <c r="E28" s="314"/>
      <c r="F28" s="152" t="s">
        <v>117</v>
      </c>
      <c r="G28" s="153" t="s">
        <v>118</v>
      </c>
      <c r="H28" s="135"/>
      <c r="I28" s="135"/>
    </row>
    <row r="29" spans="1:23" ht="21.95" customHeight="1">
      <c r="A29" s="136"/>
      <c r="B29" s="315" t="s">
        <v>121</v>
      </c>
      <c r="C29" s="316"/>
      <c r="D29" s="311">
        <v>2559</v>
      </c>
      <c r="E29" s="312"/>
      <c r="F29" s="155" t="s">
        <v>64</v>
      </c>
      <c r="G29" s="156">
        <v>220</v>
      </c>
      <c r="H29" s="135"/>
      <c r="I29" s="135"/>
    </row>
    <row r="30" spans="1:23" ht="21.95" customHeight="1">
      <c r="A30" s="136"/>
      <c r="B30" s="291"/>
      <c r="C30" s="292"/>
      <c r="D30" s="311">
        <v>2560</v>
      </c>
      <c r="E30" s="312"/>
      <c r="F30" s="155" t="s">
        <v>86</v>
      </c>
      <c r="G30" s="156">
        <v>3877</v>
      </c>
      <c r="H30" s="135"/>
      <c r="I30" s="135"/>
    </row>
    <row r="31" spans="1:23" ht="21.95" customHeight="1">
      <c r="A31" s="136"/>
      <c r="B31" s="310" t="s">
        <v>111</v>
      </c>
      <c r="C31" s="310"/>
      <c r="D31" s="310"/>
      <c r="E31" s="310"/>
      <c r="F31" s="157">
        <v>9</v>
      </c>
      <c r="G31" s="158">
        <f>SUM(G29:G30)</f>
        <v>4097</v>
      </c>
      <c r="H31" s="135"/>
      <c r="I31" s="135"/>
    </row>
    <row r="32" spans="1:23" s="10" customFormat="1" ht="21.95" customHeight="1">
      <c r="A32" s="137"/>
      <c r="B32" s="310" t="s">
        <v>122</v>
      </c>
      <c r="C32" s="310"/>
      <c r="D32" s="310"/>
      <c r="E32" s="310"/>
      <c r="F32" s="159">
        <v>185</v>
      </c>
      <c r="G32" s="158">
        <f>+G23+G27+G31</f>
        <v>16428</v>
      </c>
      <c r="H32" s="151"/>
      <c r="I32" s="151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</row>
    <row r="33" spans="1:9" ht="21.95" customHeight="1">
      <c r="A33" s="136"/>
      <c r="B33" s="136"/>
      <c r="C33" s="136"/>
      <c r="D33" s="136"/>
      <c r="E33" s="136"/>
      <c r="F33" s="136"/>
      <c r="G33" s="138"/>
      <c r="H33" s="135"/>
      <c r="I33" s="135"/>
    </row>
    <row r="34" spans="1:9" ht="21.95" customHeight="1">
      <c r="A34" s="136"/>
      <c r="B34" s="136"/>
      <c r="C34" s="136"/>
      <c r="D34" s="136"/>
      <c r="E34" s="136"/>
      <c r="F34" s="136"/>
      <c r="G34" s="138"/>
      <c r="H34" s="135"/>
      <c r="I34" s="135"/>
    </row>
    <row r="35" spans="1:9" ht="23.25" customHeight="1">
      <c r="A35" s="136"/>
      <c r="B35" s="136"/>
      <c r="C35" s="136"/>
      <c r="D35" s="136"/>
      <c r="E35" s="136"/>
      <c r="F35" s="136"/>
      <c r="G35" s="138"/>
      <c r="H35" s="135"/>
      <c r="I35" s="135"/>
    </row>
    <row r="36" spans="1:9" ht="23.25" customHeight="1">
      <c r="A36" s="136"/>
      <c r="B36" s="136"/>
      <c r="C36" s="136"/>
      <c r="D36" s="136"/>
      <c r="E36" s="136"/>
      <c r="F36" s="136"/>
      <c r="G36" s="138"/>
      <c r="H36" s="135"/>
      <c r="I36" s="135"/>
    </row>
    <row r="37" spans="1:9" ht="23.25" customHeight="1">
      <c r="A37" s="136"/>
      <c r="B37" s="136"/>
      <c r="C37" s="136"/>
      <c r="D37" s="136"/>
      <c r="E37" s="136"/>
      <c r="F37" s="136"/>
      <c r="G37" s="138"/>
      <c r="H37" s="135"/>
      <c r="I37" s="135"/>
    </row>
    <row r="38" spans="1:9" ht="23.25" customHeight="1">
      <c r="A38" s="136"/>
      <c r="B38" s="136"/>
      <c r="C38" s="136"/>
      <c r="D38" s="136"/>
      <c r="E38" s="136"/>
      <c r="F38" s="136"/>
      <c r="G38" s="138"/>
      <c r="H38" s="135"/>
      <c r="I38" s="135"/>
    </row>
  </sheetData>
  <mergeCells count="23">
    <mergeCell ref="A1:G1"/>
    <mergeCell ref="A2:G2"/>
    <mergeCell ref="A3:G3"/>
    <mergeCell ref="D10:F10"/>
    <mergeCell ref="D17:F17"/>
    <mergeCell ref="B32:E32"/>
    <mergeCell ref="D25:E25"/>
    <mergeCell ref="B27:E27"/>
    <mergeCell ref="B28:C28"/>
    <mergeCell ref="D28:E28"/>
    <mergeCell ref="B21:C21"/>
    <mergeCell ref="B22:C22"/>
    <mergeCell ref="D22:E22"/>
    <mergeCell ref="D29:E29"/>
    <mergeCell ref="B31:E31"/>
    <mergeCell ref="D21:E21"/>
    <mergeCell ref="B25:C25"/>
    <mergeCell ref="B29:C29"/>
    <mergeCell ref="B24:C24"/>
    <mergeCell ref="D24:E24"/>
    <mergeCell ref="B23:E23"/>
    <mergeCell ref="D26:E26"/>
    <mergeCell ref="D30:E30"/>
  </mergeCells>
  <pageMargins left="0.98425196850393704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W26"/>
  <sheetViews>
    <sheetView workbookViewId="0">
      <selection activeCell="I8" sqref="I8"/>
    </sheetView>
  </sheetViews>
  <sheetFormatPr defaultColWidth="9.140625" defaultRowHeight="23.25" customHeight="1"/>
  <cols>
    <col min="1" max="1" width="7.42578125" style="9" customWidth="1"/>
    <col min="2" max="2" width="13.85546875" style="9" customWidth="1"/>
    <col min="3" max="3" width="7.140625" style="9" customWidth="1"/>
    <col min="4" max="4" width="19.5703125" style="9" customWidth="1"/>
    <col min="5" max="5" width="10.140625" style="9" customWidth="1"/>
    <col min="6" max="6" width="16.140625" style="9" customWidth="1"/>
    <col min="7" max="7" width="16" style="11" customWidth="1"/>
    <col min="8" max="8" width="9.140625" style="18"/>
    <col min="9" max="9" width="18.140625" style="18" customWidth="1"/>
    <col min="10" max="11" width="9.140625" style="18"/>
    <col min="12" max="12" width="19.140625" style="18" customWidth="1"/>
    <col min="13" max="23" width="9.140625" style="18"/>
    <col min="24" max="16384" width="9.140625" style="9"/>
  </cols>
  <sheetData>
    <row r="1" spans="1:9" ht="23.25" customHeight="1">
      <c r="A1" s="317" t="s">
        <v>123</v>
      </c>
      <c r="B1" s="317"/>
      <c r="C1" s="317"/>
      <c r="D1" s="317"/>
      <c r="E1" s="317"/>
      <c r="F1" s="317"/>
      <c r="G1" s="317"/>
      <c r="H1" s="135"/>
      <c r="I1" s="135"/>
    </row>
    <row r="2" spans="1:9" ht="23.25" customHeight="1">
      <c r="A2" s="317" t="s">
        <v>23</v>
      </c>
      <c r="B2" s="317"/>
      <c r="C2" s="317"/>
      <c r="D2" s="317"/>
      <c r="E2" s="317"/>
      <c r="F2" s="317"/>
      <c r="G2" s="317"/>
      <c r="H2" s="135"/>
      <c r="I2" s="135"/>
    </row>
    <row r="3" spans="1:9" ht="23.25" customHeight="1">
      <c r="A3" s="317" t="s">
        <v>324</v>
      </c>
      <c r="B3" s="317"/>
      <c r="C3" s="317"/>
      <c r="D3" s="317"/>
      <c r="E3" s="317"/>
      <c r="F3" s="317"/>
      <c r="G3" s="317"/>
      <c r="H3" s="135"/>
      <c r="I3" s="135"/>
    </row>
    <row r="4" spans="1:9" ht="23.25" customHeight="1">
      <c r="A4" s="136"/>
      <c r="B4" s="137"/>
      <c r="C4" s="137"/>
      <c r="D4" s="137"/>
      <c r="E4" s="137"/>
      <c r="F4" s="137"/>
      <c r="G4" s="138"/>
      <c r="H4" s="135"/>
      <c r="I4" s="135"/>
    </row>
    <row r="5" spans="1:9" ht="23.25" customHeight="1">
      <c r="A5" s="136"/>
      <c r="B5" s="136"/>
      <c r="C5" s="136"/>
      <c r="D5" s="136"/>
      <c r="E5" s="136"/>
      <c r="F5" s="136"/>
      <c r="G5" s="138"/>
      <c r="H5" s="135"/>
      <c r="I5" s="135"/>
    </row>
    <row r="6" spans="1:9" ht="23.25" customHeight="1">
      <c r="A6" s="139" t="s">
        <v>124</v>
      </c>
      <c r="B6" s="137"/>
      <c r="C6" s="136"/>
      <c r="D6" s="136"/>
      <c r="E6" s="136"/>
      <c r="F6" s="136"/>
      <c r="G6" s="138"/>
      <c r="H6" s="135"/>
      <c r="I6" s="135"/>
    </row>
    <row r="7" spans="1:9" ht="23.25" customHeight="1">
      <c r="A7" s="148"/>
      <c r="B7" s="136" t="s">
        <v>125</v>
      </c>
      <c r="C7" s="136"/>
      <c r="D7" s="136"/>
      <c r="E7" s="136"/>
      <c r="F7" s="136"/>
      <c r="G7" s="138">
        <v>121100</v>
      </c>
      <c r="H7" s="135"/>
      <c r="I7" s="135"/>
    </row>
    <row r="8" spans="1:9" ht="23.25" customHeight="1">
      <c r="A8" s="148"/>
      <c r="B8" s="136" t="s">
        <v>326</v>
      </c>
      <c r="C8" s="136"/>
      <c r="D8" s="136"/>
      <c r="E8" s="136"/>
      <c r="F8" s="136"/>
      <c r="G8" s="138">
        <v>479660</v>
      </c>
      <c r="H8" s="135"/>
      <c r="I8" s="135"/>
    </row>
    <row r="9" spans="1:9" ht="11.25" customHeight="1">
      <c r="A9" s="136"/>
      <c r="B9" s="136"/>
      <c r="C9" s="136"/>
      <c r="D9" s="136"/>
      <c r="E9" s="136"/>
      <c r="F9" s="136"/>
      <c r="G9" s="149"/>
      <c r="H9" s="135"/>
      <c r="I9" s="135"/>
    </row>
    <row r="10" spans="1:9" ht="23.25" customHeight="1" thickBot="1">
      <c r="A10" s="146"/>
      <c r="B10" s="136"/>
      <c r="C10" s="136"/>
      <c r="D10" s="317" t="s">
        <v>111</v>
      </c>
      <c r="E10" s="317"/>
      <c r="F10" s="317"/>
      <c r="G10" s="145">
        <f>SUM(G7:G9)</f>
        <v>600760</v>
      </c>
      <c r="H10" s="135"/>
      <c r="I10" s="135"/>
    </row>
    <row r="11" spans="1:9" ht="23.25" customHeight="1" thickTop="1">
      <c r="A11" s="136"/>
      <c r="B11" s="136"/>
      <c r="C11" s="136"/>
      <c r="D11" s="136"/>
      <c r="E11" s="136"/>
      <c r="F11" s="136"/>
      <c r="G11" s="138"/>
      <c r="H11" s="135"/>
      <c r="I11" s="135"/>
    </row>
    <row r="12" spans="1:9" ht="23.25" customHeight="1">
      <c r="A12" s="136"/>
      <c r="B12" s="136"/>
      <c r="C12" s="136"/>
      <c r="D12" s="136"/>
      <c r="E12" s="136"/>
      <c r="F12" s="136"/>
      <c r="G12" s="138"/>
      <c r="H12" s="135"/>
      <c r="I12" s="135"/>
    </row>
    <row r="13" spans="1:9" ht="23.25" customHeight="1">
      <c r="A13" s="136"/>
      <c r="B13" s="136"/>
      <c r="C13" s="136"/>
      <c r="D13" s="136"/>
      <c r="E13" s="136"/>
      <c r="F13" s="136"/>
      <c r="G13" s="138"/>
      <c r="H13" s="135"/>
      <c r="I13" s="135"/>
    </row>
    <row r="14" spans="1:9" ht="23.25" customHeight="1">
      <c r="A14" s="146"/>
      <c r="B14" s="137"/>
      <c r="C14" s="136"/>
      <c r="D14" s="136"/>
      <c r="E14" s="136"/>
      <c r="F14" s="136"/>
      <c r="G14" s="138"/>
      <c r="H14" s="135"/>
      <c r="I14" s="135"/>
    </row>
    <row r="15" spans="1:9" ht="23.25" customHeight="1">
      <c r="A15" s="136"/>
      <c r="B15" s="136"/>
      <c r="C15" s="136"/>
      <c r="D15" s="136"/>
      <c r="E15" s="136"/>
      <c r="F15" s="136"/>
      <c r="G15" s="138"/>
      <c r="H15" s="135"/>
      <c r="I15" s="135"/>
    </row>
    <row r="16" spans="1:9" ht="23.25" customHeight="1">
      <c r="A16" s="136"/>
      <c r="B16" s="136"/>
      <c r="C16" s="136"/>
      <c r="D16" s="136"/>
      <c r="E16" s="136"/>
      <c r="F16" s="136"/>
      <c r="G16" s="138"/>
      <c r="H16" s="135"/>
      <c r="I16" s="135"/>
    </row>
    <row r="17" spans="1:9" ht="23.25" customHeight="1">
      <c r="A17" s="136"/>
      <c r="B17" s="136"/>
      <c r="C17" s="136"/>
      <c r="D17" s="136"/>
      <c r="E17" s="136"/>
      <c r="F17" s="136"/>
      <c r="G17" s="138"/>
      <c r="H17" s="135"/>
      <c r="I17" s="135"/>
    </row>
    <row r="18" spans="1:9" ht="23.25" customHeight="1">
      <c r="A18" s="136"/>
      <c r="B18" s="136"/>
      <c r="C18" s="136"/>
      <c r="D18" s="136"/>
      <c r="E18" s="136"/>
      <c r="F18" s="136"/>
      <c r="G18" s="138"/>
      <c r="H18" s="135"/>
      <c r="I18" s="135"/>
    </row>
    <row r="19" spans="1:9" ht="23.25" customHeight="1">
      <c r="A19" s="136"/>
      <c r="B19" s="136"/>
      <c r="C19" s="136"/>
      <c r="D19" s="136"/>
      <c r="E19" s="136"/>
      <c r="F19" s="136"/>
      <c r="G19" s="138"/>
      <c r="H19" s="135"/>
      <c r="I19" s="135"/>
    </row>
    <row r="20" spans="1:9" ht="23.25" customHeight="1">
      <c r="A20" s="136"/>
      <c r="B20" s="136"/>
      <c r="C20" s="136"/>
      <c r="D20" s="136"/>
      <c r="E20" s="136"/>
      <c r="F20" s="136"/>
      <c r="G20" s="138"/>
      <c r="H20" s="135"/>
      <c r="I20" s="135"/>
    </row>
    <row r="21" spans="1:9" ht="23.25" customHeight="1">
      <c r="A21" s="136"/>
      <c r="B21" s="136"/>
      <c r="C21" s="136"/>
      <c r="D21" s="136"/>
      <c r="E21" s="136"/>
      <c r="F21" s="136"/>
      <c r="G21" s="138"/>
      <c r="H21" s="135"/>
      <c r="I21" s="135"/>
    </row>
    <row r="22" spans="1:9" ht="23.25" customHeight="1">
      <c r="A22" s="136"/>
      <c r="B22" s="136"/>
      <c r="C22" s="136"/>
      <c r="D22" s="136"/>
      <c r="E22" s="136"/>
      <c r="F22" s="136"/>
      <c r="G22" s="138"/>
      <c r="H22" s="135"/>
      <c r="I22" s="135"/>
    </row>
    <row r="23" spans="1:9" ht="23.25" customHeight="1">
      <c r="A23" s="136"/>
      <c r="B23" s="136"/>
      <c r="C23" s="136"/>
      <c r="D23" s="136"/>
      <c r="E23" s="136"/>
      <c r="F23" s="136"/>
      <c r="G23" s="138"/>
      <c r="H23" s="135"/>
      <c r="I23" s="135"/>
    </row>
    <row r="24" spans="1:9" ht="23.25" customHeight="1">
      <c r="A24" s="136"/>
      <c r="B24" s="136"/>
      <c r="C24" s="136"/>
      <c r="D24" s="136"/>
      <c r="E24" s="136"/>
      <c r="F24" s="136"/>
      <c r="G24" s="138"/>
      <c r="H24" s="135"/>
      <c r="I24" s="135"/>
    </row>
    <row r="25" spans="1:9" ht="23.25" customHeight="1">
      <c r="A25" s="136"/>
      <c r="B25" s="136"/>
      <c r="C25" s="136"/>
      <c r="D25" s="136"/>
      <c r="E25" s="136"/>
      <c r="F25" s="136"/>
      <c r="G25" s="138"/>
      <c r="H25" s="135"/>
      <c r="I25" s="135"/>
    </row>
    <row r="26" spans="1:9" ht="23.25" customHeight="1">
      <c r="A26" s="136"/>
      <c r="B26" s="136"/>
      <c r="C26" s="136"/>
      <c r="D26" s="136"/>
      <c r="E26" s="136"/>
      <c r="F26" s="136"/>
      <c r="G26" s="138"/>
      <c r="H26" s="135"/>
      <c r="I26" s="135"/>
    </row>
  </sheetData>
  <mergeCells count="4">
    <mergeCell ref="A3:G3"/>
    <mergeCell ref="D10:F10"/>
    <mergeCell ref="A1:G1"/>
    <mergeCell ref="A2:G2"/>
  </mergeCells>
  <pageMargins left="0.98425196850393704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W27"/>
  <sheetViews>
    <sheetView workbookViewId="0">
      <selection activeCell="L15" sqref="L15"/>
    </sheetView>
  </sheetViews>
  <sheetFormatPr defaultColWidth="9.140625" defaultRowHeight="23.25" customHeight="1"/>
  <cols>
    <col min="1" max="6" width="12.7109375" style="9" customWidth="1"/>
    <col min="7" max="7" width="12.7109375" style="11" customWidth="1"/>
    <col min="8" max="8" width="9.140625" style="18"/>
    <col min="9" max="9" width="18.140625" style="18" customWidth="1"/>
    <col min="10" max="11" width="9.140625" style="18"/>
    <col min="12" max="12" width="19.140625" style="18" customWidth="1"/>
    <col min="13" max="23" width="9.140625" style="18"/>
    <col min="24" max="16384" width="9.140625" style="9"/>
  </cols>
  <sheetData>
    <row r="1" spans="1:9" ht="23.25" customHeight="1">
      <c r="A1" s="317" t="s">
        <v>123</v>
      </c>
      <c r="B1" s="317"/>
      <c r="C1" s="317"/>
      <c r="D1" s="317"/>
      <c r="E1" s="317"/>
      <c r="F1" s="317"/>
      <c r="G1" s="317"/>
      <c r="H1" s="135"/>
      <c r="I1" s="135"/>
    </row>
    <row r="2" spans="1:9" ht="23.25" customHeight="1">
      <c r="A2" s="317" t="s">
        <v>23</v>
      </c>
      <c r="B2" s="317"/>
      <c r="C2" s="317"/>
      <c r="D2" s="317"/>
      <c r="E2" s="317"/>
      <c r="F2" s="317"/>
      <c r="G2" s="317"/>
      <c r="H2" s="135"/>
      <c r="I2" s="135"/>
    </row>
    <row r="3" spans="1:9" ht="23.25" customHeight="1">
      <c r="A3" s="317" t="s">
        <v>194</v>
      </c>
      <c r="B3" s="317"/>
      <c r="C3" s="317"/>
      <c r="D3" s="317"/>
      <c r="E3" s="317"/>
      <c r="F3" s="317"/>
      <c r="G3" s="317"/>
      <c r="H3" s="135"/>
      <c r="I3" s="135"/>
    </row>
    <row r="4" spans="1:9" ht="23.25" customHeight="1">
      <c r="A4" s="136"/>
      <c r="B4" s="137"/>
      <c r="C4" s="137"/>
      <c r="D4" s="137"/>
      <c r="E4" s="137"/>
      <c r="F4" s="137"/>
      <c r="G4" s="138"/>
      <c r="H4" s="135"/>
      <c r="I4" s="135"/>
    </row>
    <row r="5" spans="1:9" ht="23.25" customHeight="1">
      <c r="A5" s="136"/>
      <c r="B5" s="136"/>
      <c r="C5" s="136"/>
      <c r="D5" s="136"/>
      <c r="E5" s="136"/>
      <c r="F5" s="136"/>
      <c r="G5" s="138"/>
      <c r="H5" s="135"/>
      <c r="I5" s="135"/>
    </row>
    <row r="6" spans="1:9" ht="23.25" customHeight="1">
      <c r="A6" s="139" t="s">
        <v>207</v>
      </c>
      <c r="B6" s="137"/>
      <c r="C6" s="136"/>
      <c r="D6" s="136"/>
      <c r="E6" s="136"/>
      <c r="F6" s="136"/>
      <c r="G6" s="138"/>
      <c r="H6" s="135"/>
      <c r="I6" s="135"/>
    </row>
    <row r="7" spans="1:9" ht="23.25" customHeight="1">
      <c r="A7" s="148"/>
      <c r="B7" s="136"/>
      <c r="C7" s="136"/>
      <c r="D7" s="136"/>
      <c r="E7" s="136"/>
      <c r="F7" s="136"/>
      <c r="G7" s="138"/>
      <c r="H7" s="135"/>
      <c r="I7" s="135"/>
    </row>
    <row r="8" spans="1:9" ht="23.1" customHeight="1">
      <c r="A8" s="159" t="s">
        <v>208</v>
      </c>
      <c r="B8" s="159" t="s">
        <v>209</v>
      </c>
      <c r="C8" s="159" t="s">
        <v>210</v>
      </c>
      <c r="D8" s="159" t="s">
        <v>211</v>
      </c>
      <c r="E8" s="159" t="s">
        <v>212</v>
      </c>
      <c r="F8" s="159" t="s">
        <v>213</v>
      </c>
      <c r="G8" s="153" t="s">
        <v>62</v>
      </c>
      <c r="H8" s="135"/>
      <c r="I8" s="135"/>
    </row>
    <row r="9" spans="1:9" ht="23.1" customHeight="1">
      <c r="A9" s="254" t="s">
        <v>214</v>
      </c>
      <c r="B9" s="250" t="s">
        <v>149</v>
      </c>
      <c r="C9" s="257" t="s">
        <v>215</v>
      </c>
      <c r="D9" s="250" t="s">
        <v>216</v>
      </c>
      <c r="E9" s="257" t="s">
        <v>217</v>
      </c>
      <c r="F9" s="250" t="s">
        <v>221</v>
      </c>
      <c r="G9" s="207">
        <v>150000</v>
      </c>
      <c r="H9" s="251"/>
      <c r="I9" s="135"/>
    </row>
    <row r="10" spans="1:9" ht="23.1" customHeight="1">
      <c r="A10" s="255"/>
      <c r="B10" s="252"/>
      <c r="C10" s="255"/>
      <c r="D10" s="252"/>
      <c r="E10" s="260" t="s">
        <v>219</v>
      </c>
      <c r="F10" s="250" t="s">
        <v>220</v>
      </c>
      <c r="G10" s="261"/>
      <c r="H10" s="251"/>
      <c r="I10" s="135"/>
    </row>
    <row r="11" spans="1:9" ht="23.1" customHeight="1">
      <c r="A11" s="259"/>
      <c r="B11" s="264"/>
      <c r="C11" s="259"/>
      <c r="D11" s="264"/>
      <c r="E11" s="268" t="s">
        <v>218</v>
      </c>
      <c r="F11" s="264"/>
      <c r="G11" s="262"/>
      <c r="H11" s="251"/>
      <c r="I11" s="135"/>
    </row>
    <row r="12" spans="1:9" ht="23.1" customHeight="1">
      <c r="A12" s="255" t="s">
        <v>214</v>
      </c>
      <c r="B12" s="250" t="s">
        <v>222</v>
      </c>
      <c r="C12" s="258" t="s">
        <v>224</v>
      </c>
      <c r="D12" s="250" t="s">
        <v>226</v>
      </c>
      <c r="E12" s="260" t="s">
        <v>228</v>
      </c>
      <c r="F12" s="252" t="s">
        <v>229</v>
      </c>
      <c r="G12" s="261">
        <v>360000</v>
      </c>
      <c r="H12" s="251"/>
      <c r="I12" s="135"/>
    </row>
    <row r="13" spans="1:9" ht="23.1" customHeight="1">
      <c r="A13" s="255"/>
      <c r="B13" s="250" t="s">
        <v>223</v>
      </c>
      <c r="C13" s="255" t="s">
        <v>225</v>
      </c>
      <c r="D13" s="250" t="s">
        <v>227</v>
      </c>
      <c r="E13" s="255"/>
      <c r="F13" s="252" t="s">
        <v>230</v>
      </c>
      <c r="G13" s="261"/>
      <c r="H13" s="251"/>
      <c r="I13" s="135"/>
    </row>
    <row r="14" spans="1:9" ht="23.1" customHeight="1">
      <c r="A14" s="255"/>
      <c r="B14" s="252"/>
      <c r="C14" s="255"/>
      <c r="D14" s="252"/>
      <c r="E14" s="255"/>
      <c r="F14" s="252"/>
      <c r="G14" s="261"/>
      <c r="H14" s="251"/>
      <c r="I14" s="135"/>
    </row>
    <row r="15" spans="1:9" ht="23.1" customHeight="1">
      <c r="A15" s="256"/>
      <c r="B15" s="263"/>
      <c r="C15" s="259"/>
      <c r="D15" s="264"/>
      <c r="E15" s="259"/>
      <c r="F15" s="264"/>
      <c r="G15" s="262"/>
      <c r="H15" s="251"/>
      <c r="I15" s="135"/>
    </row>
    <row r="16" spans="1:9" ht="23.1" customHeight="1">
      <c r="A16" s="318" t="s">
        <v>111</v>
      </c>
      <c r="B16" s="319"/>
      <c r="C16" s="319"/>
      <c r="D16" s="319"/>
      <c r="E16" s="319"/>
      <c r="F16" s="320"/>
      <c r="G16" s="253">
        <f>SUM(G9:G15)</f>
        <v>510000</v>
      </c>
      <c r="H16" s="251"/>
      <c r="I16" s="135"/>
    </row>
    <row r="17" spans="1:9" ht="23.1" customHeight="1">
      <c r="A17" s="252"/>
      <c r="B17" s="252"/>
      <c r="C17" s="252"/>
      <c r="D17" s="252"/>
      <c r="E17" s="252"/>
      <c r="F17" s="252"/>
      <c r="G17" s="239"/>
      <c r="H17" s="251"/>
      <c r="I17" s="135"/>
    </row>
    <row r="18" spans="1:9" ht="23.1" customHeight="1">
      <c r="A18" s="252"/>
      <c r="B18" s="252"/>
      <c r="C18" s="252"/>
      <c r="D18" s="252"/>
      <c r="E18" s="252"/>
      <c r="F18" s="252"/>
      <c r="G18" s="239"/>
      <c r="H18" s="251"/>
      <c r="I18" s="135"/>
    </row>
    <row r="19" spans="1:9" ht="23.1" customHeight="1">
      <c r="A19" s="252"/>
      <c r="B19" s="252"/>
      <c r="C19" s="252"/>
      <c r="D19" s="252"/>
      <c r="E19" s="252"/>
      <c r="F19" s="252"/>
      <c r="G19" s="239"/>
      <c r="H19" s="251"/>
      <c r="I19" s="135"/>
    </row>
    <row r="20" spans="1:9" ht="23.1" customHeight="1">
      <c r="A20" s="136"/>
      <c r="B20" s="136"/>
      <c r="C20" s="136"/>
      <c r="D20" s="136"/>
      <c r="E20" s="136"/>
      <c r="F20" s="136"/>
      <c r="G20" s="138"/>
      <c r="H20" s="135"/>
      <c r="I20" s="135"/>
    </row>
    <row r="21" spans="1:9" ht="23.1" customHeight="1">
      <c r="A21" s="136"/>
      <c r="B21" s="136"/>
      <c r="C21" s="136"/>
      <c r="D21" s="136"/>
      <c r="E21" s="136"/>
      <c r="F21" s="136"/>
      <c r="G21" s="138"/>
      <c r="H21" s="135"/>
      <c r="I21" s="135"/>
    </row>
    <row r="22" spans="1:9" ht="23.25" customHeight="1">
      <c r="A22" s="136"/>
      <c r="B22" s="136"/>
      <c r="C22" s="136"/>
      <c r="D22" s="136"/>
      <c r="E22" s="136"/>
      <c r="F22" s="136"/>
      <c r="G22" s="138"/>
      <c r="H22" s="135"/>
      <c r="I22" s="135"/>
    </row>
    <row r="23" spans="1:9" ht="23.25" customHeight="1">
      <c r="A23" s="136"/>
      <c r="B23" s="136"/>
      <c r="C23" s="136"/>
      <c r="D23" s="136"/>
      <c r="E23" s="136"/>
      <c r="F23" s="136"/>
      <c r="G23" s="138"/>
      <c r="H23" s="135"/>
      <c r="I23" s="135"/>
    </row>
    <row r="24" spans="1:9" ht="23.25" customHeight="1">
      <c r="A24" s="136"/>
      <c r="B24" s="136"/>
      <c r="C24" s="136"/>
      <c r="D24" s="136"/>
      <c r="E24" s="136"/>
      <c r="F24" s="136"/>
      <c r="G24" s="138"/>
      <c r="H24" s="135"/>
      <c r="I24" s="135"/>
    </row>
    <row r="25" spans="1:9" ht="23.25" customHeight="1">
      <c r="A25" s="136"/>
      <c r="B25" s="136"/>
      <c r="C25" s="136"/>
      <c r="D25" s="136"/>
      <c r="E25" s="136"/>
      <c r="F25" s="136"/>
      <c r="G25" s="138"/>
      <c r="H25" s="135"/>
      <c r="I25" s="135"/>
    </row>
    <row r="26" spans="1:9" ht="23.25" customHeight="1">
      <c r="A26" s="136"/>
      <c r="B26" s="136"/>
      <c r="C26" s="136"/>
      <c r="D26" s="136"/>
      <c r="E26" s="136"/>
      <c r="F26" s="136"/>
      <c r="G26" s="138"/>
      <c r="H26" s="135"/>
      <c r="I26" s="135"/>
    </row>
    <row r="27" spans="1:9" ht="23.25" customHeight="1">
      <c r="A27" s="136"/>
      <c r="B27" s="136"/>
      <c r="C27" s="136"/>
      <c r="D27" s="136"/>
      <c r="E27" s="136"/>
      <c r="F27" s="136"/>
      <c r="G27" s="138"/>
      <c r="H27" s="135"/>
      <c r="I27" s="135"/>
    </row>
  </sheetData>
  <mergeCells count="4">
    <mergeCell ref="A1:G1"/>
    <mergeCell ref="A2:G2"/>
    <mergeCell ref="A3:G3"/>
    <mergeCell ref="A16:F16"/>
  </mergeCells>
  <pageMargins left="0.98425196850393704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N51"/>
  <sheetViews>
    <sheetView workbookViewId="0">
      <selection activeCell="G25" sqref="G25"/>
    </sheetView>
  </sheetViews>
  <sheetFormatPr defaultColWidth="9.140625" defaultRowHeight="23.25" customHeight="1"/>
  <cols>
    <col min="1" max="1" width="5" style="2" customWidth="1"/>
    <col min="2" max="2" width="49.140625" style="2" customWidth="1"/>
    <col min="3" max="3" width="15.85546875" style="2" customWidth="1"/>
    <col min="4" max="4" width="1.140625" style="2" customWidth="1"/>
    <col min="5" max="5" width="14.140625" style="2" customWidth="1"/>
    <col min="6" max="6" width="1.140625" style="2" customWidth="1"/>
    <col min="7" max="7" width="15.42578125" style="2" customWidth="1"/>
    <col min="8" max="8" width="9.140625" style="2"/>
    <col min="9" max="9" width="12.140625" style="2" customWidth="1"/>
    <col min="10" max="10" width="10" style="2" bestFit="1" customWidth="1"/>
    <col min="11" max="11" width="17.140625" style="13" customWidth="1"/>
    <col min="12" max="16384" width="9.140625" style="2"/>
  </cols>
  <sheetData>
    <row r="1" spans="1:14" ht="23.25" customHeight="1">
      <c r="A1" s="56"/>
      <c r="B1" s="56"/>
      <c r="C1" s="56"/>
      <c r="D1" s="56"/>
      <c r="E1" s="56"/>
      <c r="F1" s="56"/>
      <c r="G1" s="160"/>
      <c r="H1" s="56"/>
      <c r="I1" s="56"/>
      <c r="J1" s="56"/>
      <c r="K1" s="62"/>
    </row>
    <row r="2" spans="1:14" ht="23.25" customHeight="1">
      <c r="A2" s="296" t="str">
        <f>+งบ!A1</f>
        <v>เทศบาลตำบลปรางค์กู่  อำเภอปรางค์กู่  จังหวัดศรีสะเกษ</v>
      </c>
      <c r="B2" s="296"/>
      <c r="C2" s="296"/>
      <c r="D2" s="296"/>
      <c r="E2" s="296"/>
      <c r="F2" s="296"/>
      <c r="G2" s="296"/>
      <c r="H2" s="56"/>
      <c r="I2" s="56"/>
      <c r="J2" s="56"/>
      <c r="K2" s="62"/>
    </row>
    <row r="3" spans="1:14" ht="23.25" customHeight="1">
      <c r="A3" s="296" t="s">
        <v>56</v>
      </c>
      <c r="B3" s="296"/>
      <c r="C3" s="296"/>
      <c r="D3" s="296"/>
      <c r="E3" s="296"/>
      <c r="F3" s="296"/>
      <c r="G3" s="296"/>
      <c r="H3" s="56"/>
      <c r="I3" s="56"/>
      <c r="J3" s="56"/>
      <c r="K3" s="62"/>
    </row>
    <row r="4" spans="1:14" ht="23.25" customHeight="1">
      <c r="A4" s="296" t="s">
        <v>324</v>
      </c>
      <c r="B4" s="296"/>
      <c r="C4" s="296"/>
      <c r="D4" s="296"/>
      <c r="E4" s="296"/>
      <c r="F4" s="296"/>
      <c r="G4" s="296"/>
      <c r="H4" s="56"/>
      <c r="I4" s="56"/>
      <c r="J4" s="56"/>
      <c r="K4" s="62"/>
    </row>
    <row r="5" spans="1:14" ht="13.5" customHeight="1">
      <c r="A5" s="57"/>
      <c r="B5" s="57"/>
      <c r="C5" s="57"/>
      <c r="D5" s="57"/>
      <c r="E5" s="57"/>
      <c r="F5" s="57"/>
      <c r="G5" s="57"/>
      <c r="H5" s="56"/>
      <c r="I5" s="56"/>
      <c r="J5" s="56"/>
      <c r="K5" s="62"/>
    </row>
    <row r="6" spans="1:14" ht="23.25" customHeight="1">
      <c r="A6" s="81" t="s">
        <v>327</v>
      </c>
      <c r="B6" s="57"/>
      <c r="C6" s="57"/>
      <c r="D6" s="57"/>
      <c r="E6" s="57"/>
      <c r="F6" s="57"/>
      <c r="G6" s="57"/>
      <c r="H6" s="56"/>
      <c r="I6" s="56"/>
      <c r="J6" s="56"/>
      <c r="K6" s="62"/>
    </row>
    <row r="7" spans="1:14" ht="23.25" customHeight="1">
      <c r="A7" s="161" t="s">
        <v>333</v>
      </c>
      <c r="B7" s="161"/>
      <c r="C7" s="64"/>
      <c r="D7" s="64">
        <v>312120</v>
      </c>
      <c r="E7" s="64"/>
      <c r="F7" s="64"/>
      <c r="G7" s="61">
        <v>32510051.41</v>
      </c>
      <c r="H7" s="56"/>
      <c r="I7" s="56"/>
      <c r="J7" s="56"/>
      <c r="K7" s="64"/>
      <c r="L7" s="1"/>
      <c r="M7" s="1"/>
      <c r="N7" s="1"/>
    </row>
    <row r="8" spans="1:14" ht="23.25" customHeight="1">
      <c r="A8" s="161" t="s">
        <v>126</v>
      </c>
      <c r="B8" s="161" t="s">
        <v>127</v>
      </c>
      <c r="C8" s="64">
        <v>6953775.4800000004</v>
      </c>
      <c r="D8" s="64">
        <v>604247.18000000005</v>
      </c>
      <c r="E8" s="64"/>
      <c r="F8" s="64"/>
      <c r="G8" s="64"/>
      <c r="H8" s="56"/>
      <c r="I8" s="56"/>
      <c r="J8" s="56"/>
      <c r="K8" s="64"/>
      <c r="L8" s="1"/>
      <c r="M8" s="1"/>
      <c r="N8" s="1"/>
    </row>
    <row r="9" spans="1:14" ht="23.25" customHeight="1">
      <c r="A9" s="162"/>
      <c r="B9" s="161" t="s">
        <v>192</v>
      </c>
      <c r="C9" s="163">
        <v>-1738443.87</v>
      </c>
      <c r="D9" s="64"/>
      <c r="E9" s="64"/>
      <c r="F9" s="64"/>
      <c r="G9" s="64"/>
      <c r="H9" s="56"/>
      <c r="I9" s="56"/>
      <c r="J9" s="56"/>
      <c r="K9" s="64"/>
      <c r="L9" s="1"/>
      <c r="M9" s="1"/>
      <c r="N9" s="1"/>
    </row>
    <row r="10" spans="1:14" ht="23.25" customHeight="1">
      <c r="A10" s="164" t="s">
        <v>193</v>
      </c>
      <c r="B10" s="161" t="s">
        <v>128</v>
      </c>
      <c r="C10" s="64"/>
      <c r="D10" s="64"/>
      <c r="E10" s="64">
        <f>+C8+C9</f>
        <v>5215331.6100000003</v>
      </c>
      <c r="F10" s="64"/>
      <c r="G10" s="64"/>
      <c r="H10" s="56"/>
      <c r="I10" s="56"/>
      <c r="J10" s="56"/>
      <c r="K10" s="64"/>
      <c r="L10" s="1"/>
      <c r="M10" s="1"/>
      <c r="N10" s="1"/>
    </row>
    <row r="11" spans="1:14" ht="23.25" customHeight="1">
      <c r="A11" s="164"/>
      <c r="B11" s="161" t="s">
        <v>328</v>
      </c>
      <c r="C11" s="64">
        <v>2905</v>
      </c>
      <c r="D11" s="64"/>
      <c r="E11" s="64"/>
      <c r="F11" s="64"/>
      <c r="G11" s="64"/>
      <c r="H11" s="56"/>
      <c r="I11" s="56"/>
      <c r="J11" s="56"/>
      <c r="K11" s="64"/>
      <c r="L11" s="1"/>
      <c r="M11" s="1"/>
      <c r="N11" s="1"/>
    </row>
    <row r="12" spans="1:14" ht="23.25" customHeight="1">
      <c r="A12" s="164"/>
      <c r="B12" s="161" t="s">
        <v>329</v>
      </c>
      <c r="C12" s="64">
        <v>29000</v>
      </c>
      <c r="D12" s="64"/>
      <c r="E12" s="64"/>
      <c r="F12" s="64"/>
      <c r="G12" s="64"/>
      <c r="H12" s="56"/>
      <c r="I12" s="56"/>
      <c r="J12" s="56"/>
      <c r="K12" s="64"/>
      <c r="L12" s="1"/>
      <c r="M12" s="1"/>
      <c r="N12" s="1"/>
    </row>
    <row r="13" spans="1:14" ht="23.25" customHeight="1">
      <c r="A13" s="164"/>
      <c r="B13" s="251" t="s">
        <v>332</v>
      </c>
      <c r="C13" s="64">
        <v>14250</v>
      </c>
      <c r="D13" s="64"/>
      <c r="E13" s="64"/>
      <c r="F13" s="64"/>
      <c r="G13" s="64"/>
      <c r="H13" s="56"/>
      <c r="I13" s="56"/>
      <c r="J13" s="56"/>
      <c r="K13" s="64"/>
      <c r="L13" s="1"/>
      <c r="M13" s="1"/>
      <c r="N13" s="1"/>
    </row>
    <row r="14" spans="1:14" ht="23.25" customHeight="1">
      <c r="A14" s="164"/>
      <c r="B14" s="161"/>
      <c r="C14" s="64"/>
      <c r="D14" s="64"/>
      <c r="E14" s="64">
        <f>SUM(C10:C14)</f>
        <v>46155</v>
      </c>
      <c r="F14" s="64"/>
      <c r="G14" s="64"/>
      <c r="H14" s="56"/>
      <c r="I14" s="56"/>
      <c r="J14" s="56"/>
      <c r="K14" s="64"/>
      <c r="L14" s="1"/>
      <c r="M14" s="1"/>
      <c r="N14" s="1"/>
    </row>
    <row r="15" spans="1:14" ht="23.25" customHeight="1">
      <c r="A15" s="164"/>
      <c r="B15" s="161"/>
      <c r="C15" s="64"/>
      <c r="D15" s="64"/>
      <c r="E15" s="64"/>
      <c r="F15" s="64"/>
      <c r="G15" s="64"/>
      <c r="H15" s="56"/>
      <c r="I15" s="56"/>
      <c r="J15" s="56"/>
      <c r="K15" s="64"/>
      <c r="L15" s="1"/>
      <c r="M15" s="1"/>
      <c r="N15" s="1"/>
    </row>
    <row r="16" spans="1:14" ht="23.25" customHeight="1">
      <c r="A16" s="164" t="s">
        <v>129</v>
      </c>
      <c r="B16" s="161" t="s">
        <v>130</v>
      </c>
      <c r="C16" s="165">
        <v>-1937716.81</v>
      </c>
      <c r="D16" s="64"/>
      <c r="E16" s="165"/>
      <c r="F16" s="64"/>
      <c r="G16" s="166"/>
      <c r="H16" s="56"/>
      <c r="I16" s="56"/>
      <c r="J16" s="56"/>
      <c r="K16" s="64"/>
      <c r="L16" s="1"/>
      <c r="M16" s="1"/>
      <c r="N16" s="1"/>
    </row>
    <row r="17" spans="1:14" ht="23.25" customHeight="1">
      <c r="A17" s="164"/>
      <c r="B17" s="161"/>
      <c r="C17" s="165"/>
      <c r="D17" s="64"/>
      <c r="E17" s="165">
        <f>C16+C17</f>
        <v>-1937716.81</v>
      </c>
      <c r="F17" s="64"/>
      <c r="G17" s="166">
        <f>E10+E14+E17</f>
        <v>3323769.8000000003</v>
      </c>
      <c r="H17" s="56"/>
      <c r="I17" s="56"/>
      <c r="J17" s="56"/>
      <c r="K17" s="64"/>
      <c r="L17" s="1"/>
      <c r="M17" s="1"/>
      <c r="N17" s="1"/>
    </row>
    <row r="18" spans="1:14" ht="23.25" customHeight="1">
      <c r="A18" s="164"/>
      <c r="B18" s="161"/>
      <c r="C18" s="56"/>
      <c r="D18" s="64"/>
      <c r="E18" s="165"/>
      <c r="F18" s="64"/>
      <c r="G18" s="166"/>
      <c r="H18" s="56"/>
      <c r="I18" s="56"/>
      <c r="J18" s="56"/>
      <c r="K18" s="64"/>
      <c r="L18" s="1"/>
      <c r="M18" s="1"/>
      <c r="N18" s="1"/>
    </row>
    <row r="19" spans="1:14" ht="23.25" customHeight="1" thickBot="1">
      <c r="A19" s="161" t="s">
        <v>334</v>
      </c>
      <c r="B19" s="161"/>
      <c r="C19" s="64"/>
      <c r="D19" s="64"/>
      <c r="E19" s="64"/>
      <c r="F19" s="64"/>
      <c r="G19" s="63">
        <f>G7+G17</f>
        <v>35833821.210000001</v>
      </c>
      <c r="H19" s="56"/>
      <c r="I19" s="56"/>
      <c r="J19" s="56"/>
      <c r="K19" s="64"/>
      <c r="L19" s="1"/>
      <c r="M19" s="1"/>
      <c r="N19" s="1"/>
    </row>
    <row r="20" spans="1:14" ht="23.25" customHeight="1" thickTop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64"/>
      <c r="L20" s="1"/>
      <c r="M20" s="1"/>
      <c r="N20" s="1"/>
    </row>
    <row r="21" spans="1:14" ht="23.25" customHeight="1">
      <c r="A21" s="167" t="s">
        <v>335</v>
      </c>
      <c r="B21" s="161"/>
      <c r="C21" s="64"/>
      <c r="D21" s="64"/>
      <c r="E21" s="64"/>
      <c r="F21" s="64"/>
      <c r="G21" s="64"/>
      <c r="H21" s="56"/>
      <c r="I21" s="56"/>
      <c r="J21" s="56"/>
      <c r="K21" s="64"/>
      <c r="L21" s="1"/>
      <c r="M21" s="1"/>
      <c r="N21" s="1"/>
    </row>
    <row r="22" spans="1:14" ht="23.25" customHeight="1">
      <c r="A22" s="167"/>
      <c r="B22" s="161" t="s">
        <v>131</v>
      </c>
      <c r="C22" s="64"/>
      <c r="D22" s="64"/>
      <c r="E22" s="64"/>
      <c r="F22" s="64"/>
      <c r="G22" s="64">
        <v>7720675.0599999996</v>
      </c>
      <c r="H22" s="56"/>
      <c r="I22" s="56"/>
      <c r="J22" s="56"/>
      <c r="K22" s="64"/>
      <c r="L22" s="1"/>
      <c r="M22" s="1"/>
      <c r="N22" s="1"/>
    </row>
    <row r="23" spans="1:14" ht="23.25" customHeight="1">
      <c r="A23" s="167"/>
      <c r="B23" s="161" t="s">
        <v>9</v>
      </c>
      <c r="C23" s="64"/>
      <c r="D23" s="64"/>
      <c r="E23" s="64"/>
      <c r="F23" s="64"/>
      <c r="G23" s="64">
        <v>16428</v>
      </c>
      <c r="H23" s="56"/>
      <c r="I23" s="56"/>
      <c r="J23" s="56"/>
      <c r="K23" s="64"/>
      <c r="L23" s="1"/>
      <c r="M23" s="1"/>
      <c r="N23" s="1"/>
    </row>
    <row r="24" spans="1:14" ht="23.25" customHeight="1">
      <c r="A24" s="167"/>
      <c r="B24" s="161" t="s">
        <v>10</v>
      </c>
      <c r="C24" s="64"/>
      <c r="D24" s="64"/>
      <c r="E24" s="64"/>
      <c r="F24" s="64"/>
      <c r="G24" s="64">
        <v>93252.5</v>
      </c>
      <c r="H24" s="56"/>
      <c r="I24" s="56"/>
      <c r="J24" s="56"/>
      <c r="K24" s="64"/>
      <c r="L24" s="1"/>
      <c r="M24" s="1"/>
      <c r="N24" s="1"/>
    </row>
    <row r="25" spans="1:14" ht="23.25" customHeight="1">
      <c r="A25" s="161"/>
      <c r="B25" s="161" t="s">
        <v>132</v>
      </c>
      <c r="C25" s="64"/>
      <c r="D25" s="64"/>
      <c r="E25" s="64"/>
      <c r="F25" s="64"/>
      <c r="G25" s="64">
        <f>+G19-G22-G23-G24</f>
        <v>28003465.650000002</v>
      </c>
      <c r="H25" s="56"/>
      <c r="I25" s="56"/>
      <c r="J25" s="56"/>
      <c r="K25" s="64"/>
      <c r="L25" s="1"/>
      <c r="M25" s="1"/>
      <c r="N25" s="1"/>
    </row>
    <row r="26" spans="1:14" ht="23.25" customHeight="1" thickBot="1">
      <c r="A26" s="161"/>
      <c r="B26" s="161"/>
      <c r="C26" s="64"/>
      <c r="D26" s="64"/>
      <c r="E26" s="64"/>
      <c r="F26" s="64"/>
      <c r="G26" s="63">
        <f>SUM(G22:G25)</f>
        <v>35833821.210000001</v>
      </c>
      <c r="H26" s="56"/>
      <c r="I26" s="62"/>
      <c r="J26" s="56"/>
      <c r="K26" s="64"/>
      <c r="L26" s="1"/>
      <c r="M26" s="1"/>
      <c r="N26" s="1"/>
    </row>
    <row r="27" spans="1:14" ht="23.25" customHeight="1" thickTop="1">
      <c r="A27" s="161"/>
      <c r="B27" s="161"/>
      <c r="C27" s="64"/>
      <c r="D27" s="64"/>
      <c r="E27" s="64"/>
      <c r="F27" s="64"/>
      <c r="G27" s="64"/>
      <c r="H27" s="56"/>
      <c r="I27" s="56"/>
      <c r="J27" s="56"/>
      <c r="K27" s="64"/>
      <c r="L27" s="1"/>
      <c r="M27" s="1"/>
      <c r="N27" s="1"/>
    </row>
    <row r="28" spans="1:14" ht="23.25" customHeight="1">
      <c r="A28" s="136" t="s">
        <v>330</v>
      </c>
      <c r="B28" s="136"/>
      <c r="C28" s="136"/>
      <c r="D28" s="136"/>
      <c r="E28" s="136"/>
      <c r="F28" s="136"/>
      <c r="G28" s="136"/>
      <c r="H28" s="136"/>
      <c r="I28" s="136"/>
      <c r="J28" s="136"/>
      <c r="K28" s="64"/>
      <c r="L28" s="1"/>
      <c r="M28" s="1"/>
      <c r="N28" s="1"/>
    </row>
    <row r="29" spans="1:14" ht="23.25" customHeight="1">
      <c r="A29" s="136" t="s">
        <v>331</v>
      </c>
      <c r="B29" s="136"/>
      <c r="C29" s="136"/>
      <c r="D29" s="136"/>
      <c r="E29" s="136"/>
      <c r="F29" s="136"/>
      <c r="G29" s="136"/>
      <c r="H29" s="136"/>
      <c r="I29" s="136"/>
      <c r="J29" s="136"/>
      <c r="K29" s="64"/>
      <c r="L29" s="1"/>
      <c r="M29" s="1"/>
      <c r="N29" s="1"/>
    </row>
    <row r="30" spans="1:14" ht="23.25" customHeight="1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64"/>
      <c r="L30" s="1"/>
      <c r="M30" s="1"/>
      <c r="N30" s="1"/>
    </row>
    <row r="31" spans="1:14" ht="23.25" customHeight="1">
      <c r="A31" s="136"/>
      <c r="B31" s="56" t="s">
        <v>257</v>
      </c>
      <c r="C31" s="136"/>
      <c r="D31" s="136"/>
      <c r="E31" s="136" t="s">
        <v>234</v>
      </c>
      <c r="F31" s="136"/>
      <c r="G31" s="136"/>
      <c r="H31" s="136"/>
      <c r="I31" s="136"/>
      <c r="J31" s="136"/>
      <c r="K31" s="64"/>
      <c r="L31" s="1"/>
      <c r="M31" s="1"/>
      <c r="N31" s="1"/>
    </row>
    <row r="32" spans="1:14" ht="23.25" customHeight="1">
      <c r="A32" s="136"/>
      <c r="B32" s="56" t="s">
        <v>233</v>
      </c>
      <c r="C32" s="136"/>
      <c r="D32" s="136"/>
      <c r="E32" s="136" t="s">
        <v>232</v>
      </c>
      <c r="F32" s="136"/>
      <c r="G32" s="136"/>
      <c r="H32" s="136"/>
      <c r="I32" s="136"/>
      <c r="J32" s="136"/>
      <c r="K32" s="64"/>
      <c r="L32" s="1"/>
      <c r="M32" s="1"/>
      <c r="N32" s="1"/>
    </row>
    <row r="33" spans="1:14" ht="23.25" customHeight="1">
      <c r="A33" s="161"/>
      <c r="B33" s="132" t="s">
        <v>231</v>
      </c>
      <c r="C33" s="64"/>
      <c r="D33" s="64"/>
      <c r="E33" s="64" t="s">
        <v>235</v>
      </c>
      <c r="F33" s="64"/>
      <c r="G33" s="64"/>
      <c r="H33" s="56"/>
      <c r="I33" s="56"/>
      <c r="J33" s="56"/>
      <c r="K33" s="64"/>
      <c r="L33" s="1"/>
      <c r="M33" s="1"/>
      <c r="N33" s="1"/>
    </row>
    <row r="34" spans="1:14" ht="23.25" customHeight="1">
      <c r="A34" s="69"/>
      <c r="B34" s="89" t="s">
        <v>203</v>
      </c>
      <c r="C34" s="69"/>
      <c r="D34" s="56"/>
      <c r="E34" s="56"/>
      <c r="F34" s="56"/>
      <c r="G34" s="56"/>
      <c r="H34" s="56"/>
      <c r="I34" s="56"/>
      <c r="J34" s="56"/>
      <c r="K34" s="62"/>
    </row>
    <row r="35" spans="1:14" ht="23.25" customHeight="1">
      <c r="A35" s="69"/>
      <c r="B35" s="69"/>
      <c r="C35" s="69"/>
      <c r="D35" s="56"/>
      <c r="E35" s="56"/>
      <c r="F35" s="56"/>
      <c r="G35" s="56"/>
      <c r="H35" s="56"/>
      <c r="I35" s="56"/>
      <c r="J35" s="56"/>
      <c r="K35" s="62"/>
    </row>
    <row r="36" spans="1:14" ht="23.25" customHeight="1">
      <c r="A36" s="69"/>
      <c r="B36" s="69"/>
      <c r="C36" s="69"/>
      <c r="D36" s="56"/>
      <c r="E36" s="56"/>
      <c r="F36" s="56"/>
      <c r="G36" s="56"/>
      <c r="H36" s="56"/>
      <c r="I36" s="56"/>
      <c r="J36" s="56"/>
      <c r="K36" s="62"/>
    </row>
    <row r="37" spans="1:14" ht="23.25" customHeight="1">
      <c r="A37" s="56"/>
      <c r="B37" s="69"/>
      <c r="C37" s="69"/>
      <c r="D37" s="69"/>
      <c r="E37" s="69"/>
      <c r="F37" s="69"/>
      <c r="G37" s="69"/>
      <c r="H37" s="56"/>
      <c r="I37" s="56"/>
      <c r="J37" s="56"/>
      <c r="K37" s="62"/>
    </row>
    <row r="38" spans="1:14" ht="23.25" customHeight="1">
      <c r="A38" s="161"/>
      <c r="B38" s="161"/>
      <c r="C38" s="64"/>
      <c r="D38" s="64"/>
      <c r="E38" s="64"/>
      <c r="F38" s="64"/>
      <c r="G38" s="64"/>
      <c r="H38" s="56"/>
      <c r="I38" s="56"/>
      <c r="J38" s="56"/>
      <c r="K38" s="62"/>
    </row>
    <row r="39" spans="1:14" ht="23.25" customHeight="1">
      <c r="A39" s="161"/>
      <c r="B39" s="161"/>
      <c r="C39" s="64"/>
      <c r="D39" s="64"/>
      <c r="E39" s="64"/>
      <c r="F39" s="64"/>
      <c r="G39" s="64"/>
      <c r="H39" s="56"/>
      <c r="I39" s="56"/>
      <c r="J39" s="56"/>
      <c r="K39" s="62"/>
    </row>
    <row r="40" spans="1:14" ht="23.25" customHeight="1">
      <c r="A40" s="56"/>
      <c r="B40" s="56"/>
      <c r="C40" s="62"/>
      <c r="D40" s="62"/>
      <c r="E40" s="62"/>
      <c r="F40" s="62"/>
      <c r="G40" s="62"/>
      <c r="H40" s="56"/>
      <c r="I40" s="56"/>
      <c r="J40" s="56"/>
      <c r="K40" s="62"/>
    </row>
    <row r="41" spans="1:14" ht="23.25" customHeight="1">
      <c r="A41" s="56"/>
      <c r="B41" s="56"/>
      <c r="C41" s="62"/>
      <c r="D41" s="62"/>
      <c r="E41" s="62"/>
      <c r="F41" s="62"/>
      <c r="G41" s="62"/>
      <c r="H41" s="56"/>
      <c r="I41" s="56"/>
      <c r="J41" s="56"/>
      <c r="K41" s="62"/>
    </row>
    <row r="42" spans="1:14" ht="23.25" customHeight="1">
      <c r="A42" s="56"/>
      <c r="B42" s="56"/>
      <c r="C42" s="62"/>
      <c r="D42" s="62"/>
      <c r="E42" s="62"/>
      <c r="F42" s="62"/>
      <c r="G42" s="62"/>
      <c r="H42" s="56"/>
      <c r="I42" s="56"/>
      <c r="J42" s="56"/>
      <c r="K42" s="62"/>
    </row>
    <row r="43" spans="1:14" ht="23.25" customHeight="1">
      <c r="A43" s="56"/>
      <c r="B43" s="56"/>
      <c r="C43" s="62"/>
      <c r="D43" s="62"/>
      <c r="E43" s="62"/>
      <c r="F43" s="62"/>
      <c r="G43" s="62"/>
      <c r="H43" s="56"/>
      <c r="I43" s="56"/>
      <c r="J43" s="56"/>
      <c r="K43" s="62"/>
    </row>
    <row r="44" spans="1:14" ht="23.25" customHeight="1">
      <c r="A44" s="56"/>
      <c r="B44" s="56"/>
      <c r="C44" s="62"/>
      <c r="D44" s="62"/>
      <c r="E44" s="62"/>
      <c r="F44" s="62"/>
      <c r="G44" s="62"/>
      <c r="H44" s="56"/>
      <c r="I44" s="56"/>
      <c r="J44" s="56"/>
      <c r="K44" s="62"/>
    </row>
    <row r="45" spans="1:14" ht="23.25" customHeight="1">
      <c r="A45" s="56"/>
      <c r="B45" s="56"/>
      <c r="C45" s="62"/>
      <c r="D45" s="62"/>
      <c r="E45" s="62"/>
      <c r="F45" s="62"/>
      <c r="G45" s="62"/>
      <c r="H45" s="56"/>
      <c r="I45" s="56"/>
      <c r="J45" s="56"/>
      <c r="K45" s="62"/>
    </row>
    <row r="46" spans="1:14" ht="23.25" customHeight="1">
      <c r="A46" s="56"/>
      <c r="B46" s="56"/>
      <c r="C46" s="62"/>
      <c r="D46" s="62"/>
      <c r="E46" s="62"/>
      <c r="F46" s="62"/>
      <c r="G46" s="62"/>
      <c r="H46" s="56"/>
      <c r="I46" s="56"/>
      <c r="J46" s="56"/>
      <c r="K46" s="62"/>
    </row>
    <row r="47" spans="1:14" ht="23.25" customHeight="1">
      <c r="C47" s="13"/>
      <c r="D47" s="13"/>
      <c r="E47" s="13"/>
      <c r="F47" s="13"/>
      <c r="G47" s="13"/>
    </row>
    <row r="48" spans="1:14" ht="23.25" customHeight="1">
      <c r="C48" s="13"/>
      <c r="D48" s="13"/>
      <c r="E48" s="13"/>
      <c r="F48" s="13"/>
      <c r="G48" s="13"/>
    </row>
    <row r="49" spans="3:7" ht="23.25" customHeight="1">
      <c r="C49" s="13"/>
      <c r="D49" s="13"/>
      <c r="E49" s="13"/>
      <c r="F49" s="13"/>
      <c r="G49" s="13"/>
    </row>
    <row r="50" spans="3:7" ht="23.25" customHeight="1">
      <c r="C50" s="13"/>
      <c r="D50" s="13"/>
      <c r="E50" s="13"/>
      <c r="F50" s="13"/>
      <c r="G50" s="13"/>
    </row>
    <row r="51" spans="3:7" ht="23.25" customHeight="1">
      <c r="C51" s="13"/>
      <c r="D51" s="13"/>
      <c r="E51" s="13"/>
      <c r="F51" s="13"/>
      <c r="G51" s="13"/>
    </row>
  </sheetData>
  <mergeCells count="3">
    <mergeCell ref="A2:G2"/>
    <mergeCell ref="A3:G3"/>
    <mergeCell ref="A4:G4"/>
  </mergeCells>
  <pageMargins left="0.96" right="0.19" top="0.74803149606299213" bottom="0.28999999999999998" header="0.35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K48"/>
  <sheetViews>
    <sheetView zoomScaleNormal="100" workbookViewId="0">
      <selection activeCell="F27" sqref="F27"/>
    </sheetView>
  </sheetViews>
  <sheetFormatPr defaultColWidth="10.140625" defaultRowHeight="21.75"/>
  <cols>
    <col min="1" max="1" width="10.5703125" style="39" customWidth="1"/>
    <col min="2" max="2" width="63.140625" style="40" customWidth="1"/>
    <col min="3" max="3" width="14.42578125" style="41" customWidth="1"/>
    <col min="4" max="4" width="10.5703125" style="42" customWidth="1"/>
    <col min="5" max="5" width="14.85546875" style="41" customWidth="1"/>
    <col min="6" max="7" width="14.140625" style="42" customWidth="1"/>
    <col min="8" max="8" width="14.85546875" style="42" customWidth="1"/>
    <col min="9" max="9" width="19.85546875" style="43" customWidth="1"/>
    <col min="10" max="10" width="7.140625" style="50" customWidth="1"/>
    <col min="11" max="11" width="8" style="43" customWidth="1"/>
    <col min="12" max="16384" width="10.140625" style="43"/>
  </cols>
  <sheetData>
    <row r="1" spans="1:11" ht="23.25">
      <c r="A1" s="168"/>
      <c r="B1" s="169"/>
      <c r="C1" s="170"/>
      <c r="D1" s="171"/>
      <c r="E1" s="170"/>
      <c r="F1" s="171"/>
      <c r="G1" s="171"/>
      <c r="H1" s="171"/>
      <c r="I1" s="172"/>
      <c r="J1" s="173"/>
      <c r="K1" s="174"/>
    </row>
    <row r="2" spans="1:11" ht="23.25">
      <c r="A2" s="323" t="s">
        <v>0</v>
      </c>
      <c r="B2" s="323"/>
      <c r="C2" s="323"/>
      <c r="D2" s="323"/>
      <c r="E2" s="323"/>
      <c r="F2" s="323"/>
      <c r="G2" s="323"/>
      <c r="H2" s="323"/>
      <c r="I2" s="323"/>
      <c r="J2" s="175"/>
      <c r="K2" s="174"/>
    </row>
    <row r="3" spans="1:11" ht="23.25">
      <c r="A3" s="323" t="s">
        <v>23</v>
      </c>
      <c r="B3" s="323"/>
      <c r="C3" s="323"/>
      <c r="D3" s="323"/>
      <c r="E3" s="323"/>
      <c r="F3" s="323"/>
      <c r="G3" s="323"/>
      <c r="H3" s="323"/>
      <c r="I3" s="323"/>
      <c r="J3" s="175"/>
      <c r="K3" s="174"/>
    </row>
    <row r="4" spans="1:11" ht="23.25">
      <c r="A4" s="324" t="s">
        <v>322</v>
      </c>
      <c r="B4" s="324"/>
      <c r="C4" s="324"/>
      <c r="D4" s="324"/>
      <c r="E4" s="324"/>
      <c r="F4" s="324"/>
      <c r="G4" s="324"/>
      <c r="H4" s="324"/>
      <c r="I4" s="324"/>
      <c r="J4" s="176"/>
      <c r="K4" s="174"/>
    </row>
    <row r="5" spans="1:11" ht="12.75" customHeight="1">
      <c r="A5" s="177"/>
      <c r="B5" s="177"/>
      <c r="C5" s="177"/>
      <c r="D5" s="177"/>
      <c r="E5" s="177"/>
      <c r="F5" s="177"/>
      <c r="G5" s="177"/>
      <c r="H5" s="177"/>
      <c r="I5" s="177"/>
      <c r="J5" s="176"/>
      <c r="K5" s="174"/>
    </row>
    <row r="6" spans="1:11" s="48" customFormat="1" ht="24">
      <c r="A6" s="178" t="s">
        <v>348</v>
      </c>
      <c r="B6" s="179"/>
      <c r="C6" s="180"/>
      <c r="D6" s="181"/>
      <c r="E6" s="180"/>
      <c r="F6" s="181"/>
      <c r="G6" s="181"/>
      <c r="H6" s="181"/>
      <c r="I6" s="182"/>
      <c r="J6" s="183"/>
      <c r="K6" s="184"/>
    </row>
    <row r="7" spans="1:11">
      <c r="A7" s="325" t="s">
        <v>133</v>
      </c>
      <c r="B7" s="326" t="s">
        <v>134</v>
      </c>
      <c r="C7" s="327" t="s">
        <v>135</v>
      </c>
      <c r="D7" s="327"/>
      <c r="E7" s="328" t="s">
        <v>136</v>
      </c>
      <c r="F7" s="329" t="s">
        <v>137</v>
      </c>
      <c r="G7" s="185" t="s">
        <v>138</v>
      </c>
      <c r="H7" s="185" t="s">
        <v>139</v>
      </c>
      <c r="I7" s="330" t="s">
        <v>2</v>
      </c>
      <c r="J7" s="175"/>
      <c r="K7" s="174"/>
    </row>
    <row r="8" spans="1:11">
      <c r="A8" s="325"/>
      <c r="B8" s="326"/>
      <c r="C8" s="186" t="s">
        <v>140</v>
      </c>
      <c r="D8" s="187" t="s">
        <v>141</v>
      </c>
      <c r="E8" s="328"/>
      <c r="F8" s="329"/>
      <c r="G8" s="188" t="s">
        <v>142</v>
      </c>
      <c r="H8" s="188" t="s">
        <v>143</v>
      </c>
      <c r="I8" s="330"/>
      <c r="J8" s="175"/>
      <c r="K8" s="174"/>
    </row>
    <row r="9" spans="1:11" ht="23.25" customHeight="1">
      <c r="A9" s="193"/>
      <c r="B9" s="198" t="s">
        <v>144</v>
      </c>
      <c r="C9" s="190"/>
      <c r="D9" s="190"/>
      <c r="E9" s="190"/>
      <c r="F9" s="190"/>
      <c r="G9" s="191"/>
      <c r="H9" s="191"/>
      <c r="I9" s="192"/>
      <c r="J9" s="175"/>
      <c r="K9" s="174"/>
    </row>
    <row r="10" spans="1:11" ht="23.25" customHeight="1">
      <c r="A10" s="193">
        <v>21786</v>
      </c>
      <c r="B10" s="194" t="s">
        <v>238</v>
      </c>
      <c r="C10" s="195">
        <v>863000</v>
      </c>
      <c r="D10" s="196"/>
      <c r="E10" s="195">
        <f>C10</f>
        <v>863000</v>
      </c>
      <c r="F10" s="195">
        <v>849716.81</v>
      </c>
      <c r="G10" s="191" t="s">
        <v>338</v>
      </c>
      <c r="H10" s="197"/>
      <c r="I10" s="266" t="s">
        <v>236</v>
      </c>
      <c r="J10" s="175"/>
      <c r="K10" s="174"/>
    </row>
    <row r="11" spans="1:11" ht="23.25" customHeight="1">
      <c r="A11" s="189"/>
      <c r="B11" s="194"/>
      <c r="C11" s="190"/>
      <c r="D11" s="190"/>
      <c r="E11" s="195"/>
      <c r="F11" s="195"/>
      <c r="G11" s="191"/>
      <c r="H11" s="191"/>
      <c r="I11" s="267" t="s">
        <v>237</v>
      </c>
      <c r="J11" s="175"/>
      <c r="K11" s="174"/>
    </row>
    <row r="12" spans="1:11" ht="23.25" customHeight="1">
      <c r="A12" s="189" t="s">
        <v>336</v>
      </c>
      <c r="B12" s="194" t="s">
        <v>337</v>
      </c>
      <c r="C12" s="190">
        <v>358000</v>
      </c>
      <c r="D12" s="190"/>
      <c r="E12" s="195">
        <v>358000</v>
      </c>
      <c r="F12" s="195">
        <v>358000</v>
      </c>
      <c r="G12" s="191"/>
      <c r="H12" s="191"/>
      <c r="I12" s="266" t="s">
        <v>339</v>
      </c>
      <c r="J12" s="175"/>
      <c r="K12" s="174"/>
    </row>
    <row r="13" spans="1:11" ht="23.25" customHeight="1">
      <c r="A13" s="189"/>
      <c r="B13" s="194"/>
      <c r="C13" s="190"/>
      <c r="D13" s="190"/>
      <c r="E13" s="195"/>
      <c r="F13" s="195"/>
      <c r="G13" s="191"/>
      <c r="H13" s="191"/>
      <c r="I13" s="267" t="s">
        <v>340</v>
      </c>
      <c r="J13" s="175"/>
      <c r="K13" s="174"/>
    </row>
    <row r="14" spans="1:11" ht="23.25" customHeight="1">
      <c r="A14" s="189" t="s">
        <v>336</v>
      </c>
      <c r="B14" s="194" t="s">
        <v>341</v>
      </c>
      <c r="C14" s="190">
        <v>488000</v>
      </c>
      <c r="D14" s="190"/>
      <c r="E14" s="195">
        <v>488000</v>
      </c>
      <c r="F14" s="195">
        <v>488000</v>
      </c>
      <c r="G14" s="191"/>
      <c r="H14" s="191"/>
      <c r="I14" s="267" t="s">
        <v>342</v>
      </c>
      <c r="J14" s="175"/>
      <c r="K14" s="174"/>
    </row>
    <row r="15" spans="1:11" ht="23.25" customHeight="1">
      <c r="A15" s="189" t="s">
        <v>343</v>
      </c>
      <c r="B15" s="194" t="s">
        <v>344</v>
      </c>
      <c r="C15" s="190">
        <v>22000</v>
      </c>
      <c r="D15" s="190"/>
      <c r="E15" s="195">
        <v>22000</v>
      </c>
      <c r="F15" s="195">
        <v>22000</v>
      </c>
      <c r="G15" s="191"/>
      <c r="H15" s="191"/>
      <c r="I15" s="267" t="s">
        <v>342</v>
      </c>
      <c r="J15" s="175"/>
      <c r="K15" s="174"/>
    </row>
    <row r="16" spans="1:11" ht="23.25" customHeight="1">
      <c r="A16" s="189" t="s">
        <v>343</v>
      </c>
      <c r="B16" s="194" t="s">
        <v>345</v>
      </c>
      <c r="C16" s="190">
        <v>155000</v>
      </c>
      <c r="D16" s="190"/>
      <c r="E16" s="195">
        <v>155000</v>
      </c>
      <c r="F16" s="195">
        <v>155000</v>
      </c>
      <c r="G16" s="191"/>
      <c r="H16" s="191"/>
      <c r="I16" s="267" t="s">
        <v>342</v>
      </c>
      <c r="J16" s="175"/>
      <c r="K16" s="174"/>
    </row>
    <row r="17" spans="1:11" ht="23.25" customHeight="1">
      <c r="A17" s="189" t="s">
        <v>346</v>
      </c>
      <c r="B17" s="194" t="s">
        <v>347</v>
      </c>
      <c r="C17" s="190">
        <v>65000</v>
      </c>
      <c r="D17" s="190"/>
      <c r="E17" s="195">
        <v>65000</v>
      </c>
      <c r="F17" s="195">
        <v>65000</v>
      </c>
      <c r="G17" s="191"/>
      <c r="H17" s="191"/>
      <c r="I17" s="267" t="s">
        <v>342</v>
      </c>
      <c r="J17" s="175"/>
      <c r="K17" s="174"/>
    </row>
    <row r="18" spans="1:11" ht="23.25" customHeight="1">
      <c r="A18" s="189"/>
      <c r="B18" s="194"/>
      <c r="C18" s="190"/>
      <c r="D18" s="190"/>
      <c r="E18" s="195"/>
      <c r="F18" s="195"/>
      <c r="G18" s="191"/>
      <c r="H18" s="191"/>
      <c r="I18" s="267"/>
      <c r="J18" s="175"/>
      <c r="K18" s="174"/>
    </row>
    <row r="19" spans="1:11" ht="23.25" customHeight="1">
      <c r="A19" s="193"/>
      <c r="B19" s="194"/>
      <c r="C19" s="195"/>
      <c r="D19" s="196"/>
      <c r="E19" s="195"/>
      <c r="F19" s="195"/>
      <c r="G19" s="191"/>
      <c r="H19" s="197"/>
      <c r="I19" s="266"/>
      <c r="J19" s="175"/>
      <c r="K19" s="174"/>
    </row>
    <row r="20" spans="1:11" ht="23.25" customHeight="1">
      <c r="A20" s="189"/>
      <c r="B20" s="194"/>
      <c r="C20" s="190"/>
      <c r="D20" s="190"/>
      <c r="E20" s="195"/>
      <c r="F20" s="195"/>
      <c r="G20" s="191"/>
      <c r="H20" s="191"/>
      <c r="I20" s="267"/>
      <c r="J20" s="175"/>
      <c r="K20" s="174"/>
    </row>
    <row r="21" spans="1:11" ht="23.25" customHeight="1">
      <c r="A21" s="189"/>
      <c r="B21" s="194"/>
      <c r="C21" s="190"/>
      <c r="D21" s="190"/>
      <c r="E21" s="190"/>
      <c r="F21" s="190"/>
      <c r="G21" s="191"/>
      <c r="H21" s="191"/>
      <c r="I21" s="265"/>
      <c r="J21" s="175"/>
      <c r="K21" s="174"/>
    </row>
    <row r="22" spans="1:11" s="44" customFormat="1" ht="23.25" customHeight="1">
      <c r="A22" s="321" t="s">
        <v>111</v>
      </c>
      <c r="B22" s="322"/>
      <c r="C22" s="199">
        <f t="shared" ref="C22:H22" si="0">SUM(C9:C21)</f>
        <v>1951000</v>
      </c>
      <c r="D22" s="199">
        <f t="shared" si="0"/>
        <v>0</v>
      </c>
      <c r="E22" s="199">
        <f t="shared" si="0"/>
        <v>1951000</v>
      </c>
      <c r="F22" s="199">
        <f t="shared" si="0"/>
        <v>1937716.81</v>
      </c>
      <c r="G22" s="199">
        <f t="shared" si="0"/>
        <v>0</v>
      </c>
      <c r="H22" s="199">
        <f t="shared" si="0"/>
        <v>0</v>
      </c>
      <c r="I22" s="200"/>
      <c r="J22" s="201"/>
      <c r="K22" s="202"/>
    </row>
    <row r="23" spans="1:11">
      <c r="A23" s="168"/>
      <c r="B23" s="169"/>
      <c r="C23" s="170"/>
      <c r="D23" s="171"/>
      <c r="E23" s="170"/>
      <c r="F23" s="171"/>
      <c r="G23" s="171"/>
      <c r="H23" s="171"/>
      <c r="I23" s="174"/>
      <c r="J23" s="175"/>
      <c r="K23" s="174"/>
    </row>
    <row r="24" spans="1:11">
      <c r="A24" s="168"/>
      <c r="B24" s="169"/>
      <c r="C24" s="170"/>
      <c r="D24" s="171"/>
      <c r="E24" s="170"/>
      <c r="F24" s="171"/>
      <c r="G24" s="171"/>
      <c r="H24" s="171"/>
      <c r="I24" s="174"/>
      <c r="J24" s="175"/>
      <c r="K24" s="174"/>
    </row>
    <row r="25" spans="1:11">
      <c r="A25" s="168"/>
      <c r="B25" s="169"/>
      <c r="C25" s="170"/>
      <c r="D25" s="171"/>
      <c r="E25" s="170"/>
      <c r="F25" s="171"/>
      <c r="G25" s="171"/>
      <c r="H25" s="171"/>
      <c r="I25" s="174"/>
      <c r="J25" s="175"/>
      <c r="K25" s="174"/>
    </row>
    <row r="26" spans="1:11">
      <c r="A26" s="168"/>
      <c r="B26" s="169"/>
      <c r="C26" s="170"/>
      <c r="D26" s="171"/>
      <c r="E26" s="170"/>
      <c r="F26" s="171"/>
      <c r="G26" s="171"/>
      <c r="H26" s="171"/>
      <c r="I26" s="174"/>
      <c r="J26" s="175"/>
      <c r="K26" s="174"/>
    </row>
    <row r="27" spans="1:11">
      <c r="A27" s="168"/>
      <c r="B27" s="169"/>
      <c r="C27" s="170"/>
      <c r="D27" s="171"/>
      <c r="E27" s="170"/>
      <c r="F27" s="171"/>
      <c r="G27" s="171"/>
      <c r="H27" s="171"/>
      <c r="I27" s="174"/>
      <c r="J27" s="175"/>
      <c r="K27" s="174"/>
    </row>
    <row r="28" spans="1:11">
      <c r="A28" s="168"/>
      <c r="B28" s="169"/>
      <c r="C28" s="170"/>
      <c r="D28" s="171"/>
      <c r="E28" s="170"/>
      <c r="F28" s="171"/>
      <c r="G28" s="171"/>
      <c r="H28" s="171"/>
      <c r="I28" s="174"/>
      <c r="J28" s="175"/>
      <c r="K28" s="174"/>
    </row>
    <row r="29" spans="1:11">
      <c r="A29" s="168"/>
      <c r="B29" s="169"/>
      <c r="C29" s="170"/>
      <c r="D29" s="171"/>
      <c r="E29" s="170"/>
      <c r="F29" s="171"/>
      <c r="G29" s="171"/>
      <c r="H29" s="171"/>
      <c r="I29" s="174"/>
      <c r="J29" s="175"/>
      <c r="K29" s="174"/>
    </row>
    <row r="30" spans="1:11">
      <c r="A30" s="168"/>
      <c r="B30" s="169"/>
      <c r="C30" s="170"/>
      <c r="D30" s="171"/>
      <c r="E30" s="170"/>
      <c r="F30" s="171"/>
      <c r="G30" s="171"/>
      <c r="H30" s="171"/>
      <c r="I30" s="174"/>
      <c r="J30" s="175"/>
      <c r="K30" s="174"/>
    </row>
    <row r="31" spans="1:11">
      <c r="A31" s="168"/>
      <c r="B31" s="169"/>
      <c r="C31" s="170"/>
      <c r="D31" s="171"/>
      <c r="E31" s="170"/>
      <c r="F31" s="171"/>
      <c r="G31" s="171"/>
      <c r="H31" s="171"/>
      <c r="I31" s="174"/>
      <c r="J31" s="175"/>
      <c r="K31" s="174"/>
    </row>
    <row r="32" spans="1:11">
      <c r="A32" s="168"/>
      <c r="B32" s="169"/>
      <c r="C32" s="170"/>
      <c r="D32" s="171"/>
      <c r="E32" s="170"/>
      <c r="F32" s="171"/>
      <c r="G32" s="171"/>
      <c r="H32" s="171"/>
      <c r="I32" s="174"/>
      <c r="J32" s="175"/>
      <c r="K32" s="174"/>
    </row>
    <row r="33" spans="1:11">
      <c r="A33" s="168"/>
      <c r="B33" s="169"/>
      <c r="C33" s="170"/>
      <c r="D33" s="171"/>
      <c r="E33" s="170"/>
      <c r="F33" s="171"/>
      <c r="G33" s="171"/>
      <c r="H33" s="171"/>
      <c r="I33" s="174"/>
      <c r="J33" s="175"/>
      <c r="K33" s="174"/>
    </row>
    <row r="34" spans="1:11">
      <c r="A34" s="168"/>
      <c r="B34" s="169"/>
      <c r="C34" s="170"/>
      <c r="D34" s="171"/>
      <c r="E34" s="170"/>
      <c r="F34" s="171"/>
      <c r="G34" s="171"/>
      <c r="H34" s="171"/>
      <c r="I34" s="174"/>
      <c r="J34" s="175"/>
      <c r="K34" s="174"/>
    </row>
    <row r="35" spans="1:11">
      <c r="A35" s="168"/>
      <c r="B35" s="169"/>
      <c r="C35" s="170"/>
      <c r="D35" s="171"/>
      <c r="E35" s="170"/>
      <c r="F35" s="171"/>
      <c r="G35" s="171"/>
      <c r="H35" s="171"/>
      <c r="I35" s="174"/>
      <c r="J35" s="175"/>
      <c r="K35" s="174"/>
    </row>
    <row r="36" spans="1:11">
      <c r="A36" s="168"/>
      <c r="B36" s="169"/>
      <c r="C36" s="170"/>
      <c r="D36" s="171"/>
      <c r="E36" s="170"/>
      <c r="F36" s="171"/>
      <c r="G36" s="171"/>
      <c r="H36" s="171"/>
      <c r="I36" s="174"/>
      <c r="J36" s="175"/>
      <c r="K36" s="174"/>
    </row>
    <row r="37" spans="1:11">
      <c r="A37" s="168"/>
      <c r="B37" s="169"/>
      <c r="C37" s="170"/>
      <c r="D37" s="171"/>
      <c r="E37" s="170"/>
      <c r="F37" s="171"/>
      <c r="G37" s="171"/>
      <c r="H37" s="171"/>
      <c r="I37" s="174"/>
      <c r="J37" s="175"/>
      <c r="K37" s="174"/>
    </row>
    <row r="38" spans="1:11">
      <c r="A38" s="168"/>
      <c r="B38" s="169"/>
      <c r="C38" s="170"/>
      <c r="D38" s="171"/>
      <c r="E38" s="170"/>
      <c r="F38" s="171"/>
      <c r="G38" s="171"/>
      <c r="H38" s="171"/>
      <c r="I38" s="174"/>
      <c r="J38" s="175"/>
      <c r="K38" s="174"/>
    </row>
    <row r="39" spans="1:11">
      <c r="A39" s="168"/>
      <c r="B39" s="169"/>
      <c r="C39" s="170"/>
      <c r="D39" s="171"/>
      <c r="E39" s="170"/>
      <c r="F39" s="171"/>
      <c r="G39" s="171"/>
      <c r="H39" s="171"/>
      <c r="I39" s="174"/>
      <c r="J39" s="175"/>
      <c r="K39" s="174"/>
    </row>
    <row r="40" spans="1:11">
      <c r="A40" s="168"/>
      <c r="B40" s="169"/>
      <c r="C40" s="170"/>
      <c r="D40" s="171"/>
      <c r="E40" s="170"/>
      <c r="F40" s="171"/>
      <c r="G40" s="171"/>
      <c r="H40" s="171"/>
      <c r="I40" s="174"/>
      <c r="J40" s="175"/>
      <c r="K40" s="174"/>
    </row>
    <row r="41" spans="1:11">
      <c r="A41" s="168"/>
      <c r="B41" s="169"/>
      <c r="C41" s="170"/>
      <c r="D41" s="171"/>
      <c r="E41" s="170"/>
      <c r="F41" s="171"/>
      <c r="G41" s="171"/>
      <c r="H41" s="171"/>
      <c r="I41" s="174"/>
      <c r="J41" s="175"/>
      <c r="K41" s="174"/>
    </row>
    <row r="42" spans="1:11">
      <c r="A42" s="168"/>
      <c r="B42" s="169"/>
      <c r="C42" s="170"/>
      <c r="D42" s="171"/>
      <c r="E42" s="170"/>
      <c r="F42" s="171"/>
      <c r="G42" s="171"/>
      <c r="H42" s="171"/>
      <c r="I42" s="174"/>
      <c r="J42" s="175"/>
      <c r="K42" s="174"/>
    </row>
    <row r="43" spans="1:11">
      <c r="A43" s="168"/>
      <c r="B43" s="169"/>
      <c r="C43" s="170"/>
      <c r="D43" s="171"/>
      <c r="E43" s="170"/>
      <c r="F43" s="171"/>
      <c r="G43" s="171"/>
      <c r="H43" s="171"/>
      <c r="I43" s="174"/>
      <c r="J43" s="175"/>
      <c r="K43" s="174"/>
    </row>
    <row r="44" spans="1:11">
      <c r="A44" s="168"/>
      <c r="B44" s="169"/>
      <c r="C44" s="170"/>
      <c r="D44" s="171"/>
      <c r="E44" s="170"/>
      <c r="F44" s="171"/>
      <c r="G44" s="171"/>
      <c r="H44" s="171"/>
      <c r="I44" s="174"/>
      <c r="J44" s="175"/>
      <c r="K44" s="174"/>
    </row>
    <row r="45" spans="1:11">
      <c r="A45" s="168"/>
      <c r="B45" s="169"/>
      <c r="C45" s="170"/>
      <c r="D45" s="171"/>
      <c r="E45" s="170"/>
      <c r="F45" s="171"/>
      <c r="G45" s="171"/>
      <c r="H45" s="171"/>
      <c r="I45" s="174"/>
      <c r="J45" s="175"/>
      <c r="K45" s="174"/>
    </row>
    <row r="46" spans="1:11">
      <c r="A46" s="168"/>
      <c r="B46" s="169"/>
      <c r="C46" s="170"/>
      <c r="D46" s="171"/>
      <c r="E46" s="170"/>
      <c r="F46" s="171"/>
      <c r="G46" s="171"/>
      <c r="H46" s="171"/>
      <c r="I46" s="174"/>
      <c r="J46" s="175"/>
      <c r="K46" s="174"/>
    </row>
    <row r="47" spans="1:11">
      <c r="A47" s="168"/>
      <c r="B47" s="169"/>
      <c r="C47" s="170"/>
      <c r="D47" s="171"/>
      <c r="E47" s="170"/>
      <c r="F47" s="171"/>
      <c r="G47" s="171"/>
      <c r="H47" s="171"/>
      <c r="I47" s="174"/>
      <c r="J47" s="175"/>
      <c r="K47" s="174"/>
    </row>
    <row r="48" spans="1:11">
      <c r="A48" s="168"/>
      <c r="B48" s="169"/>
      <c r="C48" s="170"/>
      <c r="D48" s="171"/>
      <c r="E48" s="170"/>
      <c r="F48" s="171"/>
      <c r="G48" s="171"/>
      <c r="H48" s="171"/>
      <c r="I48" s="174"/>
      <c r="J48" s="175"/>
      <c r="K48" s="174"/>
    </row>
  </sheetData>
  <mergeCells count="10">
    <mergeCell ref="A22:B22"/>
    <mergeCell ref="A2:I2"/>
    <mergeCell ref="A3:I3"/>
    <mergeCell ref="A4:I4"/>
    <mergeCell ref="A7:A8"/>
    <mergeCell ref="B7:B8"/>
    <mergeCell ref="C7:D7"/>
    <mergeCell ref="E7:E8"/>
    <mergeCell ref="F7:F8"/>
    <mergeCell ref="I7:I8"/>
  </mergeCells>
  <pageMargins left="0.67" right="0" top="0.54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K19"/>
  <sheetViews>
    <sheetView workbookViewId="0">
      <selection activeCell="J12" sqref="J12"/>
    </sheetView>
  </sheetViews>
  <sheetFormatPr defaultColWidth="13.42578125" defaultRowHeight="21" customHeight="1"/>
  <cols>
    <col min="1" max="1" width="13.42578125" style="24"/>
    <col min="2" max="2" width="12.85546875" style="24" customWidth="1"/>
    <col min="3" max="3" width="16.85546875" style="23" customWidth="1"/>
    <col min="4" max="4" width="8.85546875" style="23" customWidth="1"/>
    <col min="5" max="5" width="7.5703125" style="23" customWidth="1"/>
    <col min="6" max="6" width="15" style="25" customWidth="1"/>
    <col min="7" max="7" width="5.140625" style="23" customWidth="1"/>
    <col min="8" max="8" width="15.42578125" style="23" customWidth="1"/>
    <col min="9" max="9" width="14.85546875" style="25" customWidth="1"/>
    <col min="10" max="10" width="13.42578125" style="23"/>
    <col min="11" max="11" width="15" style="23" bestFit="1" customWidth="1"/>
    <col min="12" max="16384" width="13.42578125" style="23"/>
  </cols>
  <sheetData>
    <row r="1" spans="1:11" ht="21" customHeight="1">
      <c r="A1" s="331" t="s">
        <v>183</v>
      </c>
      <c r="B1" s="331"/>
      <c r="C1" s="331"/>
      <c r="D1" s="331"/>
      <c r="E1" s="331"/>
      <c r="F1" s="331"/>
      <c r="G1" s="331"/>
      <c r="H1" s="331"/>
      <c r="I1" s="240"/>
      <c r="J1" s="241"/>
    </row>
    <row r="2" spans="1:11" ht="21" customHeight="1">
      <c r="A2" s="242"/>
      <c r="B2" s="242"/>
      <c r="C2" s="242"/>
      <c r="D2" s="242"/>
      <c r="E2" s="242"/>
      <c r="F2" s="242"/>
      <c r="G2" s="242"/>
      <c r="H2" s="242"/>
      <c r="I2" s="242"/>
      <c r="J2" s="241"/>
    </row>
    <row r="3" spans="1:11" ht="21" customHeight="1">
      <c r="A3" s="242"/>
      <c r="B3" s="242"/>
      <c r="C3" s="242"/>
      <c r="D3" s="242"/>
      <c r="E3" s="242"/>
      <c r="F3" s="242"/>
      <c r="G3" s="242"/>
      <c r="H3" s="242"/>
      <c r="I3" s="242"/>
      <c r="J3" s="241"/>
    </row>
    <row r="4" spans="1:11" ht="21" customHeight="1">
      <c r="A4" s="243" t="s">
        <v>184</v>
      </c>
      <c r="B4" s="243" t="s">
        <v>185</v>
      </c>
      <c r="C4" s="241"/>
      <c r="D4" s="241"/>
      <c r="E4" s="241" t="s">
        <v>186</v>
      </c>
      <c r="F4" s="244">
        <v>853107</v>
      </c>
      <c r="G4" s="241" t="s">
        <v>187</v>
      </c>
      <c r="H4" s="241" t="s">
        <v>188</v>
      </c>
      <c r="I4" s="244"/>
      <c r="J4" s="241"/>
    </row>
    <row r="5" spans="1:11" ht="21" customHeight="1">
      <c r="A5" s="243"/>
      <c r="B5" s="243"/>
      <c r="C5" s="241" t="s">
        <v>189</v>
      </c>
      <c r="D5" s="241"/>
      <c r="E5" s="241"/>
      <c r="F5" s="245">
        <v>8284876</v>
      </c>
      <c r="G5" s="241" t="s">
        <v>187</v>
      </c>
      <c r="H5" s="241"/>
      <c r="I5" s="244"/>
      <c r="J5" s="241"/>
    </row>
    <row r="6" spans="1:11" ht="21" customHeight="1">
      <c r="A6" s="243"/>
      <c r="B6" s="243"/>
      <c r="C6" s="241" t="s">
        <v>240</v>
      </c>
      <c r="D6" s="241"/>
      <c r="E6" s="241"/>
      <c r="F6" s="246">
        <v>258231</v>
      </c>
      <c r="G6" s="241" t="s">
        <v>187</v>
      </c>
      <c r="H6" s="241"/>
      <c r="I6" s="244"/>
      <c r="J6" s="241"/>
      <c r="K6" s="26"/>
    </row>
    <row r="7" spans="1:11" ht="21" customHeight="1">
      <c r="A7" s="243"/>
      <c r="B7" s="243"/>
      <c r="C7" s="241"/>
      <c r="D7" s="241"/>
      <c r="E7" s="241"/>
      <c r="F7" s="244"/>
      <c r="G7" s="241"/>
      <c r="H7" s="241"/>
      <c r="I7" s="244"/>
      <c r="J7" s="241"/>
      <c r="K7" s="26"/>
    </row>
    <row r="8" spans="1:11" ht="21" customHeight="1">
      <c r="A8" s="243"/>
      <c r="B8" s="243"/>
      <c r="C8" s="241"/>
      <c r="D8" s="241"/>
      <c r="E8" s="241"/>
      <c r="F8" s="244"/>
      <c r="G8" s="241"/>
      <c r="H8" s="241"/>
      <c r="I8" s="244"/>
      <c r="J8" s="241"/>
    </row>
    <row r="9" spans="1:11" ht="21" customHeight="1">
      <c r="A9" s="243" t="s">
        <v>190</v>
      </c>
      <c r="B9" s="243" t="s">
        <v>191</v>
      </c>
      <c r="C9" s="241"/>
      <c r="D9" s="241"/>
      <c r="E9" s="241" t="s">
        <v>186</v>
      </c>
      <c r="F9" s="244">
        <f>SUM(F10:F12)</f>
        <v>4291892.91</v>
      </c>
      <c r="G9" s="241" t="s">
        <v>187</v>
      </c>
      <c r="H9" s="241" t="s">
        <v>188</v>
      </c>
      <c r="I9" s="244"/>
      <c r="J9" s="241"/>
    </row>
    <row r="10" spans="1:11" ht="21" customHeight="1">
      <c r="A10" s="243"/>
      <c r="B10" s="243"/>
      <c r="C10" s="241" t="s">
        <v>189</v>
      </c>
      <c r="D10" s="241"/>
      <c r="E10" s="241"/>
      <c r="F10" s="244">
        <v>4279903.41</v>
      </c>
      <c r="G10" s="241" t="s">
        <v>187</v>
      </c>
      <c r="H10" s="241"/>
      <c r="I10" s="244"/>
      <c r="J10" s="241"/>
    </row>
    <row r="11" spans="1:11" ht="21" customHeight="1">
      <c r="A11" s="243"/>
      <c r="B11" s="243"/>
      <c r="C11" s="241" t="s">
        <v>240</v>
      </c>
      <c r="D11" s="241"/>
      <c r="E11" s="241"/>
      <c r="F11" s="244">
        <v>11989.5</v>
      </c>
      <c r="G11" s="241" t="s">
        <v>187</v>
      </c>
      <c r="H11" s="241"/>
      <c r="I11" s="244"/>
      <c r="J11" s="241"/>
      <c r="K11" s="26"/>
    </row>
    <row r="12" spans="1:11" ht="21" customHeight="1">
      <c r="A12" s="243"/>
      <c r="B12" s="243"/>
      <c r="C12" s="241"/>
      <c r="D12" s="241"/>
      <c r="E12" s="241"/>
      <c r="F12" s="244"/>
      <c r="G12" s="241"/>
      <c r="H12" s="241"/>
      <c r="I12" s="244"/>
      <c r="J12" s="241"/>
    </row>
    <row r="13" spans="1:11" ht="21" customHeight="1">
      <c r="A13" s="243"/>
      <c r="B13" s="243"/>
      <c r="C13" s="241"/>
      <c r="D13" s="241"/>
      <c r="E13" s="241"/>
      <c r="F13" s="244"/>
      <c r="G13" s="241"/>
      <c r="H13" s="241"/>
      <c r="I13" s="244"/>
      <c r="J13" s="241"/>
    </row>
    <row r="14" spans="1:11" ht="21" customHeight="1">
      <c r="A14" s="243"/>
      <c r="B14" s="243"/>
      <c r="C14" s="241"/>
      <c r="D14" s="241"/>
      <c r="E14" s="241"/>
      <c r="F14" s="244"/>
      <c r="G14" s="241"/>
      <c r="H14" s="241"/>
      <c r="I14" s="244"/>
      <c r="J14" s="241"/>
    </row>
    <row r="15" spans="1:11" ht="21" customHeight="1">
      <c r="A15" s="243"/>
      <c r="B15" s="243"/>
      <c r="C15" s="241"/>
      <c r="D15" s="241"/>
      <c r="E15" s="241"/>
      <c r="F15" s="244"/>
      <c r="G15" s="241"/>
      <c r="H15" s="241"/>
      <c r="I15" s="244"/>
      <c r="J15" s="241"/>
    </row>
    <row r="16" spans="1:11" ht="21" customHeight="1">
      <c r="A16" s="243"/>
      <c r="B16" s="243"/>
      <c r="C16" s="241"/>
      <c r="D16" s="241"/>
      <c r="E16" s="241"/>
      <c r="F16" s="244"/>
      <c r="G16" s="241"/>
      <c r="H16" s="241"/>
      <c r="I16" s="244"/>
      <c r="J16" s="241"/>
    </row>
    <row r="17" spans="1:10" ht="21" customHeight="1">
      <c r="A17" s="243"/>
      <c r="B17" s="243"/>
      <c r="C17" s="241"/>
      <c r="D17" s="241"/>
      <c r="E17" s="241"/>
      <c r="F17" s="244"/>
      <c r="G17" s="241"/>
      <c r="H17" s="241"/>
      <c r="I17" s="244"/>
      <c r="J17" s="241"/>
    </row>
    <row r="18" spans="1:10" ht="21" customHeight="1">
      <c r="A18" s="243"/>
      <c r="B18" s="243"/>
      <c r="C18" s="241"/>
      <c r="D18" s="241"/>
      <c r="E18" s="241"/>
      <c r="F18" s="244"/>
      <c r="G18" s="241"/>
      <c r="H18" s="241"/>
      <c r="I18" s="244"/>
      <c r="J18" s="241"/>
    </row>
    <row r="19" spans="1:10" ht="21" customHeight="1">
      <c r="A19" s="243"/>
      <c r="B19" s="243"/>
      <c r="C19" s="241"/>
      <c r="D19" s="241"/>
      <c r="E19" s="241"/>
      <c r="F19" s="244"/>
      <c r="G19" s="241"/>
      <c r="H19" s="241"/>
      <c r="I19" s="244"/>
      <c r="J19" s="241"/>
    </row>
  </sheetData>
  <mergeCells count="1">
    <mergeCell ref="A1:H1"/>
  </mergeCells>
  <pageMargins left="0.98" right="0.23622047244094491" top="0.79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24</vt:i4>
      </vt:variant>
      <vt:variant>
        <vt:lpstr>ช่วงที่มีชื่อ</vt:lpstr>
      </vt:variant>
      <vt:variant>
        <vt:i4>1</vt:i4>
      </vt:variant>
    </vt:vector>
  </HeadingPairs>
  <TitlesOfParts>
    <vt:vector size="25" baseType="lpstr">
      <vt:lpstr>งบ</vt:lpstr>
      <vt:lpstr>หมายเหตุ 1</vt:lpstr>
      <vt:lpstr>งบทรัพย์สิน</vt:lpstr>
      <vt:lpstr>หมายเหตุ 3 - 4 </vt:lpstr>
      <vt:lpstr>หมายเหตุ 6</vt:lpstr>
      <vt:lpstr>หมายเหตุ7</vt:lpstr>
      <vt:lpstr>หมายเหตุ 7</vt:lpstr>
      <vt:lpstr>หมายเหตุ 7.1</vt:lpstr>
      <vt:lpstr>ประกอบงบแสดงผล</vt:lpstr>
      <vt:lpstr>งบแสดงผลรายรับ</vt:lpstr>
      <vt:lpstr>งบแสดงผลรายรับ-เงินสะสม</vt:lpstr>
      <vt:lpstr>รายงานรายจ่ายแผนงานรวม</vt:lpstr>
      <vt:lpstr>รายงานรายจ่ายงบกลาง</vt:lpstr>
      <vt:lpstr>รายงานรายจ่ายบริหารทั่วไป</vt:lpstr>
      <vt:lpstr>รายงานรายจ่ายรักษาความสงบ)</vt:lpstr>
      <vt:lpstr>รายงานรายจ่ายการศึกษา</vt:lpstr>
      <vt:lpstr>รายงานรายจ่ายสาธารณสุข</vt:lpstr>
      <vt:lpstr>รายงานรายจ่ายเคหะและชุมชน</vt:lpstr>
      <vt:lpstr>รายงานรายจ่ายความเข้มแข็ง</vt:lpstr>
      <vt:lpstr>รายงานรายจ่ายศาสนาและวัฒนธรรม</vt:lpstr>
      <vt:lpstr>รายงานรายจ่ายอุตสาหกรรม</vt:lpstr>
      <vt:lpstr>รายงานรายจ่ายจากเงินสะสม</vt:lpstr>
      <vt:lpstr>รายงานรายจ่ายจากเงินสะสม (2)</vt:lpstr>
      <vt:lpstr>Sheet1</vt:lpstr>
      <vt:lpstr>'หมายเหตุ 7.1'!Print_Titles</vt:lpstr>
    </vt:vector>
  </TitlesOfParts>
  <Company>Ubon Ratchathani Administrator Group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UB-ADMIN</dc:creator>
  <cp:lastModifiedBy>Mr.Robin ThaiSakon</cp:lastModifiedBy>
  <cp:revision/>
  <cp:lastPrinted>2017-10-10T02:36:03Z</cp:lastPrinted>
  <dcterms:created xsi:type="dcterms:W3CDTF">2006-05-15T19:17:31Z</dcterms:created>
  <dcterms:modified xsi:type="dcterms:W3CDTF">2017-10-10T02:41:53Z</dcterms:modified>
</cp:coreProperties>
</file>