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95FBAEA-A3AE-4034-90B9-CA5905D27BB9}" xr6:coauthVersionLast="43" xr6:coauthVersionMax="43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งบแสดงผลรายรับ(ไตรมาส 1)" sheetId="1" r:id="rId1"/>
    <sheet name="งบแสดงผลรายรับ(ไตรมาส 2) " sheetId="5" r:id="rId2"/>
    <sheet name="งบแสดงผลรายรับ (ไตรมาส3) " sheetId="3" r:id="rId3"/>
    <sheet name="งบแสดงผลรายรับ (ไตรมาส4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6" l="1"/>
  <c r="D29" i="6" l="1"/>
  <c r="C29" i="6"/>
  <c r="L20" i="6"/>
  <c r="K20" i="6"/>
  <c r="J20" i="6"/>
  <c r="I20" i="6"/>
  <c r="H20" i="6"/>
  <c r="G20" i="6"/>
  <c r="F20" i="6"/>
  <c r="D20" i="6"/>
  <c r="C20" i="6"/>
  <c r="C20" i="3"/>
  <c r="D30" i="6" l="1"/>
  <c r="D29" i="5"/>
  <c r="M20" i="5"/>
  <c r="C29" i="5"/>
  <c r="L20" i="5"/>
  <c r="K20" i="5"/>
  <c r="J20" i="5"/>
  <c r="I20" i="5"/>
  <c r="H20" i="5"/>
  <c r="G20" i="5"/>
  <c r="F20" i="5"/>
  <c r="E20" i="5"/>
  <c r="D20" i="5"/>
  <c r="C20" i="5"/>
  <c r="C20" i="1"/>
  <c r="D29" i="3"/>
  <c r="C29" i="3"/>
  <c r="L20" i="3"/>
  <c r="K20" i="3"/>
  <c r="J20" i="3"/>
  <c r="I20" i="3"/>
  <c r="H20" i="3"/>
  <c r="G20" i="3"/>
  <c r="F20" i="3"/>
  <c r="E20" i="3"/>
  <c r="D20" i="3"/>
  <c r="D29" i="1"/>
  <c r="C29" i="1"/>
  <c r="L20" i="1"/>
  <c r="K20" i="1"/>
  <c r="J20" i="1"/>
  <c r="I20" i="1"/>
  <c r="H20" i="1"/>
  <c r="G20" i="1"/>
  <c r="F20" i="1"/>
  <c r="E20" i="1"/>
  <c r="D20" i="1"/>
  <c r="D30" i="5" l="1"/>
  <c r="D30" i="3"/>
  <c r="D30" i="1"/>
</calcChain>
</file>

<file path=xl/sharedStrings.xml><?xml version="1.0" encoding="utf-8"?>
<sst xmlns="http://schemas.openxmlformats.org/spreadsheetml/2006/main" count="203" uniqueCount="55">
  <si>
    <t>เทศบาลตำบลปรางค์กู่   อำเภอปรางค์กู่   จังหวัดศรีสะเกษ</t>
  </si>
  <si>
    <t>งบแสดงผลการดำเนินงานจ่ายจากเงินรายรับ</t>
  </si>
  <si>
    <t>รายการ</t>
  </si>
  <si>
    <t>ประมาณการ</t>
  </si>
  <si>
    <t>รวม</t>
  </si>
  <si>
    <t>บริหารงานทั่วไป</t>
  </si>
  <si>
    <t xml:space="preserve">การศึกษา </t>
  </si>
  <si>
    <t xml:space="preserve">สาธารณสุข </t>
  </si>
  <si>
    <t xml:space="preserve">เคหะและชุมชน </t>
  </si>
  <si>
    <t>แผนงานรักษาความสงบภายใน</t>
  </si>
  <si>
    <t xml:space="preserve">การศาสนาวัฒนธรรมและนันทนาการ </t>
  </si>
  <si>
    <t>สังคมสงเคราะห์</t>
  </si>
  <si>
    <t>งบกลาง</t>
  </si>
  <si>
    <t>รายจ่าย</t>
  </si>
  <si>
    <t xml:space="preserve">เงินเดือน (ฝ่ายประจำ)     </t>
  </si>
  <si>
    <t>(รายละเอียด 1)</t>
  </si>
  <si>
    <t>เงินเดือน (ฝ่ายการเมือง)</t>
  </si>
  <si>
    <t xml:space="preserve">ค่าตอบแทน              </t>
  </si>
  <si>
    <t xml:space="preserve">ค่าใช้สอย                 </t>
  </si>
  <si>
    <t xml:space="preserve">ค่าวัสดุ                  </t>
  </si>
  <si>
    <t xml:space="preserve">                         </t>
  </si>
  <si>
    <t>ค่าสาธารณูปโภค</t>
  </si>
  <si>
    <t>เงินอุดหนุน</t>
  </si>
  <si>
    <t xml:space="preserve">งบกลาง                  </t>
  </si>
  <si>
    <t>(รายละเอียด 2)</t>
  </si>
  <si>
    <t xml:space="preserve">ค่าครุภัณฑ์                   </t>
  </si>
  <si>
    <t xml:space="preserve">ค่าที่ดินและสิ่งก่อสร้าง    </t>
  </si>
  <si>
    <t xml:space="preserve"> -</t>
  </si>
  <si>
    <t>รายจ่ายอื่น</t>
  </si>
  <si>
    <t>รวมรายจ่าย</t>
  </si>
  <si>
    <t>รายรับ</t>
  </si>
  <si>
    <t>ภาษีอากร</t>
  </si>
  <si>
    <t>ค่าธรรมเนียม ค่าปรับและใบอนุญาต</t>
  </si>
  <si>
    <t>รายได้เบ็ดเตล็ด</t>
  </si>
  <si>
    <t>รายได้จากทรัพย์สิน</t>
  </si>
  <si>
    <t>รายได้ที่รัฐบาลจัดสรรให้</t>
  </si>
  <si>
    <t>เงินอุดหนุนทั่วไป</t>
  </si>
  <si>
    <t>เงินอุดหนุนระบุวัตถุประสงค์</t>
  </si>
  <si>
    <t>รวมรายรับ</t>
  </si>
  <si>
    <t>รายรับสูงกว่ารายจ่าย</t>
  </si>
  <si>
    <t>ลงชื่อ............................................</t>
  </si>
  <si>
    <t>ลงชื่อ...........................................</t>
  </si>
  <si>
    <t>ลงชื่อ………...............................</t>
  </si>
  <si>
    <t xml:space="preserve">          (นางอรพันธ์  ศรีระษา)</t>
  </si>
  <si>
    <t xml:space="preserve">          (นายชวาลย์  ทองสังข์)</t>
  </si>
  <si>
    <t xml:space="preserve">    นายกเทศมนตรีตำบลปรางค์กู่</t>
  </si>
  <si>
    <t xml:space="preserve">             ผู้อำนวยการกองคลัง</t>
  </si>
  <si>
    <t xml:space="preserve">   หัวหน้าฝ่ายอำนวยการง  รักษาการ</t>
  </si>
  <si>
    <t xml:space="preserve">          (นายสุรศักดิ์  สิมาขันธ์)</t>
  </si>
  <si>
    <t xml:space="preserve">      ปลัดเทศบาลตำบลปรางค์กู่</t>
  </si>
  <si>
    <t>ตั้งแต่วันที่  1  ตุลาคม  2561  ถึงวันที่  31 ธันวาคม  2561</t>
  </si>
  <si>
    <t xml:space="preserve">       ปลัดเทศบาลตำบลปรางค์กู่</t>
  </si>
  <si>
    <t>ตั้งแต่วันที่  1  มกราคม 2562  ถึงวันที่  31 มีนาคม  2562</t>
  </si>
  <si>
    <t>ตั้งแต่วันที่  1  เมษายน  2562  ถึงวันที่  30  มิถุนายน  2562</t>
  </si>
  <si>
    <t>ตั้งแต่วันที่  1 กรกฎาคม  ถึงวันที่  30  กันยายน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</si>
</sst>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b/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Angsana New"/>
      <family val="1"/>
    </font>
    <font>
      <sz val="10"/>
      <name val="Arial"/>
      <family val="2"/>
    </font>
    <font>
      <b/>
      <u/>
      <sz val="16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sz val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Fill="1" applyBorder="1"/>
    <xf numFmtId="43" fontId="8" fillId="0" borderId="3" xfId="1" applyFont="1" applyBorder="1"/>
    <xf numFmtId="0" fontId="8" fillId="0" borderId="3" xfId="0" applyFont="1" applyFill="1" applyBorder="1"/>
    <xf numFmtId="0" fontId="8" fillId="0" borderId="3" xfId="0" applyFont="1" applyBorder="1"/>
    <xf numFmtId="43" fontId="4" fillId="0" borderId="0" xfId="1" applyFont="1" applyFill="1" applyBorder="1"/>
    <xf numFmtId="0" fontId="9" fillId="0" borderId="4" xfId="0" applyFont="1" applyBorder="1"/>
    <xf numFmtId="0" fontId="9" fillId="0" borderId="5" xfId="0" applyFont="1" applyFill="1" applyBorder="1"/>
    <xf numFmtId="43" fontId="9" fillId="0" borderId="6" xfId="1" applyFont="1" applyFill="1" applyBorder="1"/>
    <xf numFmtId="43" fontId="4" fillId="0" borderId="0" xfId="0" applyNumberFormat="1" applyFont="1"/>
    <xf numFmtId="43" fontId="4" fillId="0" borderId="0" xfId="1" applyFont="1" applyBorder="1"/>
    <xf numFmtId="43" fontId="9" fillId="0" borderId="6" xfId="1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Fill="1" applyBorder="1"/>
    <xf numFmtId="43" fontId="9" fillId="0" borderId="9" xfId="1" applyFont="1" applyFill="1" applyBorder="1"/>
    <xf numFmtId="43" fontId="2" fillId="2" borderId="12" xfId="1" applyFont="1" applyFill="1" applyBorder="1"/>
    <xf numFmtId="43" fontId="2" fillId="0" borderId="12" xfId="1" applyFont="1" applyFill="1" applyBorder="1"/>
    <xf numFmtId="43" fontId="2" fillId="0" borderId="12" xfId="1" applyFont="1" applyBorder="1"/>
    <xf numFmtId="0" fontId="7" fillId="0" borderId="4" xfId="0" applyFont="1" applyBorder="1"/>
    <xf numFmtId="43" fontId="9" fillId="0" borderId="13" xfId="1" applyFont="1" applyBorder="1" applyAlignment="1"/>
    <xf numFmtId="0" fontId="9" fillId="0" borderId="6" xfId="0" applyFont="1" applyFill="1" applyBorder="1"/>
    <xf numFmtId="0" fontId="9" fillId="0" borderId="6" xfId="0" applyFont="1" applyBorder="1"/>
    <xf numFmtId="0" fontId="7" fillId="0" borderId="5" xfId="0" applyFont="1" applyFill="1" applyBorder="1"/>
    <xf numFmtId="43" fontId="9" fillId="0" borderId="6" xfId="1" applyFont="1" applyBorder="1" applyAlignment="1"/>
    <xf numFmtId="43" fontId="9" fillId="0" borderId="6" xfId="1" applyFont="1" applyBorder="1"/>
    <xf numFmtId="43" fontId="9" fillId="0" borderId="9" xfId="1" applyFont="1" applyBorder="1" applyAlignment="1"/>
    <xf numFmtId="43" fontId="9" fillId="0" borderId="9" xfId="1" applyFont="1" applyFill="1" applyBorder="1" applyAlignment="1"/>
    <xf numFmtId="43" fontId="9" fillId="0" borderId="9" xfId="1" applyFont="1" applyBorder="1"/>
    <xf numFmtId="43" fontId="2" fillId="2" borderId="14" xfId="1" applyFont="1" applyFill="1" applyBorder="1"/>
    <xf numFmtId="43" fontId="2" fillId="0" borderId="14" xfId="1" applyFont="1" applyFill="1" applyBorder="1"/>
    <xf numFmtId="43" fontId="9" fillId="0" borderId="14" xfId="1" applyFont="1" applyBorder="1"/>
    <xf numFmtId="0" fontId="2" fillId="0" borderId="0" xfId="0" applyFont="1" applyBorder="1"/>
    <xf numFmtId="0" fontId="2" fillId="0" borderId="0" xfId="0" applyFont="1" applyFill="1" applyBorder="1"/>
    <xf numFmtId="43" fontId="8" fillId="0" borderId="0" xfId="1" applyFont="1" applyBorder="1"/>
    <xf numFmtId="43" fontId="2" fillId="0" borderId="15" xfId="1" applyFont="1" applyFill="1" applyBorder="1"/>
    <xf numFmtId="43" fontId="9" fillId="0" borderId="0" xfId="1" applyFont="1" applyBorder="1"/>
    <xf numFmtId="0" fontId="5" fillId="0" borderId="0" xfId="0" applyFont="1" applyBorder="1"/>
    <xf numFmtId="0" fontId="5" fillId="0" borderId="0" xfId="0" applyFont="1" applyFill="1" applyBorder="1"/>
    <xf numFmtId="43" fontId="8" fillId="0" borderId="0" xfId="1" applyFont="1" applyFill="1" applyBorder="1"/>
    <xf numFmtId="0" fontId="8" fillId="0" borderId="0" xfId="0" applyFont="1"/>
    <xf numFmtId="0" fontId="8" fillId="0" borderId="0" xfId="0" applyFont="1" applyFill="1"/>
    <xf numFmtId="43" fontId="8" fillId="0" borderId="0" xfId="1" applyFont="1"/>
    <xf numFmtId="0" fontId="4" fillId="0" borderId="0" xfId="0" applyFont="1" applyFill="1"/>
    <xf numFmtId="43" fontId="4" fillId="0" borderId="0" xfId="1" applyFont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3" fontId="10" fillId="0" borderId="0" xfId="0" applyNumberFormat="1" applyFont="1"/>
    <xf numFmtId="43" fontId="2" fillId="0" borderId="14" xfId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4">
    <cellStyle name="เครื่องหมายจุลภาค 2" xfId="2" xr:uid="{00000000-0005-0000-0000-000002000000}"/>
    <cellStyle name="เครื่องหมายจุลภาค 2 2" xfId="3" xr:uid="{00000000-0005-0000-0000-000003000000}"/>
    <cellStyle name="เครื่องหมายจุลภาค 3" xfId="4" xr:uid="{00000000-0005-0000-0000-000004000000}"/>
    <cellStyle name="เครื่องหมายจุลภาค 4" xfId="5" xr:uid="{00000000-0005-0000-0000-000005000000}"/>
    <cellStyle name="เครื่องหมายจุลภาค 5" xfId="6" xr:uid="{00000000-0005-0000-0000-000006000000}"/>
    <cellStyle name="เครื่องหมายจุลภาค 6" xfId="7" xr:uid="{00000000-0005-0000-0000-000007000000}"/>
    <cellStyle name="จุลภาค" xfId="1" builtinId="3"/>
    <cellStyle name="ปกติ" xfId="0" builtinId="0"/>
    <cellStyle name="ปกติ 2" xfId="8" xr:uid="{00000000-0005-0000-0000-000008000000}"/>
    <cellStyle name="ปกติ 2 2" xfId="9" xr:uid="{00000000-0005-0000-0000-000009000000}"/>
    <cellStyle name="ปกติ 3" xfId="10" xr:uid="{00000000-0005-0000-0000-00000A000000}"/>
    <cellStyle name="ปกติ 4" xfId="11" xr:uid="{00000000-0005-0000-0000-00000B000000}"/>
    <cellStyle name="ปกติ 5" xfId="12" xr:uid="{00000000-0005-0000-0000-00000C000000}"/>
    <cellStyle name="ปกติ 6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59"/>
  <sheetViews>
    <sheetView topLeftCell="A19" zoomScale="90" zoomScaleNormal="90" workbookViewId="0">
      <selection activeCell="L17" sqref="L17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</row>
    <row r="2" spans="1:17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</row>
    <row r="3" spans="1:17" ht="21.75" customHeight="1">
      <c r="A3" s="65" t="s">
        <v>50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6" t="s">
        <v>2</v>
      </c>
      <c r="B5" s="67"/>
      <c r="C5" s="72" t="s">
        <v>3</v>
      </c>
      <c r="D5" s="75" t="s">
        <v>4</v>
      </c>
      <c r="E5" s="78" t="s">
        <v>5</v>
      </c>
      <c r="F5" s="78" t="s">
        <v>6</v>
      </c>
      <c r="G5" s="78" t="s">
        <v>7</v>
      </c>
      <c r="H5" s="78" t="s">
        <v>8</v>
      </c>
      <c r="I5" s="78" t="s">
        <v>9</v>
      </c>
      <c r="J5" s="81" t="s">
        <v>10</v>
      </c>
      <c r="K5" s="78" t="s">
        <v>11</v>
      </c>
      <c r="L5" s="78" t="s">
        <v>12</v>
      </c>
    </row>
    <row r="6" spans="1:17" s="8" customFormat="1" ht="29.25" customHeight="1">
      <c r="A6" s="68"/>
      <c r="B6" s="69"/>
      <c r="C6" s="73"/>
      <c r="D6" s="76"/>
      <c r="E6" s="79"/>
      <c r="F6" s="79"/>
      <c r="G6" s="79"/>
      <c r="H6" s="79"/>
      <c r="I6" s="79"/>
      <c r="J6" s="82"/>
      <c r="K6" s="79"/>
      <c r="L6" s="79"/>
      <c r="N6" s="9"/>
    </row>
    <row r="7" spans="1:17" s="11" customFormat="1" ht="2.25" customHeight="1">
      <c r="A7" s="70"/>
      <c r="B7" s="71"/>
      <c r="C7" s="74"/>
      <c r="D7" s="77"/>
      <c r="E7" s="80"/>
      <c r="F7" s="80"/>
      <c r="G7" s="80"/>
      <c r="H7" s="80"/>
      <c r="I7" s="10"/>
      <c r="J7" s="83"/>
      <c r="K7" s="10"/>
      <c r="L7" s="80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12063000</v>
      </c>
      <c r="D9" s="21">
        <v>2224384</v>
      </c>
      <c r="E9" s="21">
        <v>1130399</v>
      </c>
      <c r="F9" s="21">
        <v>455385</v>
      </c>
      <c r="G9" s="21">
        <v>312645</v>
      </c>
      <c r="H9" s="21">
        <v>186815</v>
      </c>
      <c r="I9" s="21">
        <v>139140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598200</v>
      </c>
      <c r="E10" s="21">
        <v>598200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996800</v>
      </c>
      <c r="D11" s="21">
        <v>5550</v>
      </c>
      <c r="E11" s="21">
        <v>5550</v>
      </c>
      <c r="F11" s="21"/>
      <c r="G11" s="21"/>
      <c r="H11" s="21"/>
      <c r="I11" s="21"/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9686900</v>
      </c>
      <c r="D12" s="21">
        <v>1794211.37</v>
      </c>
      <c r="E12" s="21">
        <v>782643.37</v>
      </c>
      <c r="F12" s="21">
        <v>184364</v>
      </c>
      <c r="G12" s="21">
        <v>311200</v>
      </c>
      <c r="H12" s="21">
        <v>124239</v>
      </c>
      <c r="I12" s="21">
        <v>7200</v>
      </c>
      <c r="J12" s="21">
        <v>384565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3960000</v>
      </c>
      <c r="D13" s="21">
        <v>688713</v>
      </c>
      <c r="E13" s="21">
        <v>482847</v>
      </c>
      <c r="F13" s="21">
        <v>3450</v>
      </c>
      <c r="G13" s="21">
        <v>75456</v>
      </c>
      <c r="H13" s="21">
        <v>126960</v>
      </c>
      <c r="I13" s="21"/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530000</v>
      </c>
      <c r="D14" s="21">
        <v>173327.04</v>
      </c>
      <c r="E14" s="21">
        <v>173327.04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3530000</v>
      </c>
      <c r="D15" s="21">
        <v>50000</v>
      </c>
      <c r="E15" s="21">
        <v>40000</v>
      </c>
      <c r="F15" s="21"/>
      <c r="G15" s="21"/>
      <c r="H15" s="21"/>
      <c r="I15" s="21"/>
      <c r="J15" s="21">
        <v>10000</v>
      </c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5654000</v>
      </c>
      <c r="D16" s="21">
        <v>1796964.52</v>
      </c>
      <c r="E16" s="21"/>
      <c r="F16" s="21"/>
      <c r="G16" s="21"/>
      <c r="H16" s="21"/>
      <c r="I16" s="21"/>
      <c r="J16" s="21"/>
      <c r="K16" s="21"/>
      <c r="L16" s="21">
        <v>1796964.52</v>
      </c>
      <c r="M16" s="22"/>
      <c r="N16" s="23"/>
    </row>
    <row r="17" spans="1:17" ht="27" customHeight="1">
      <c r="A17" s="19" t="s">
        <v>25</v>
      </c>
      <c r="B17" s="20"/>
      <c r="C17" s="21">
        <v>748300</v>
      </c>
      <c r="D17" s="21">
        <v>188000</v>
      </c>
      <c r="E17" s="21">
        <v>180000</v>
      </c>
      <c r="F17" s="21"/>
      <c r="G17" s="21"/>
      <c r="H17" s="21">
        <v>8000</v>
      </c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>
        <v>438000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/>
      <c r="E19" s="27"/>
      <c r="F19" s="27"/>
      <c r="G19" s="27"/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62" t="s">
        <v>29</v>
      </c>
      <c r="B20" s="63"/>
      <c r="C20" s="28">
        <f>SUM(C9:C19)</f>
        <v>41987000</v>
      </c>
      <c r="D20" s="29">
        <f>SUM(D9:D19)</f>
        <v>7519349.9299999997</v>
      </c>
      <c r="E20" s="30">
        <f>SUM(E9:E19)</f>
        <v>3392966.41</v>
      </c>
      <c r="F20" s="30">
        <f>SUM(F9:F19)</f>
        <v>643199</v>
      </c>
      <c r="G20" s="30">
        <f t="shared" ref="G20:L20" si="0">SUM(G9:G19)</f>
        <v>699301</v>
      </c>
      <c r="H20" s="30">
        <f t="shared" si="0"/>
        <v>446014</v>
      </c>
      <c r="I20" s="30">
        <f t="shared" si="0"/>
        <v>146340</v>
      </c>
      <c r="J20" s="30">
        <f t="shared" si="0"/>
        <v>394565</v>
      </c>
      <c r="K20" s="30">
        <f t="shared" si="0"/>
        <v>0</v>
      </c>
      <c r="L20" s="30">
        <f t="shared" si="0"/>
        <v>1796964.52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1110000</v>
      </c>
      <c r="D22" s="21">
        <v>920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773000</v>
      </c>
      <c r="D23" s="36">
        <v>182650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34</v>
      </c>
      <c r="B24" s="20"/>
      <c r="C24" s="36">
        <v>1560000</v>
      </c>
      <c r="D24" s="36">
        <v>418364.19</v>
      </c>
      <c r="E24" s="37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33</v>
      </c>
      <c r="B25" s="20"/>
      <c r="C25" s="36">
        <v>70000</v>
      </c>
      <c r="D25" s="36">
        <v>4994.6000000000004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18474000</v>
      </c>
      <c r="D26" s="36">
        <v>4879417.5999999996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20000000</v>
      </c>
      <c r="D27" s="36">
        <v>5504026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94464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62" t="s">
        <v>38</v>
      </c>
      <c r="B29" s="63"/>
      <c r="C29" s="41">
        <f>SUM(C22:C28)</f>
        <v>41987000</v>
      </c>
      <c r="D29" s="42">
        <f>SUM(D22:D28)</f>
        <v>11084836.390000001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3565486.4600000009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48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47</v>
      </c>
      <c r="F35" s="52"/>
      <c r="G35" s="52"/>
      <c r="H35" s="52" t="s">
        <v>51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59"/>
  <sheetViews>
    <sheetView topLeftCell="B1" zoomScale="90" zoomScaleNormal="90" workbookViewId="0">
      <selection activeCell="D29" sqref="D29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</row>
    <row r="2" spans="1:17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</row>
    <row r="3" spans="1:17" ht="21.75" customHeight="1">
      <c r="A3" s="6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6" t="s">
        <v>2</v>
      </c>
      <c r="B5" s="67"/>
      <c r="C5" s="72" t="s">
        <v>3</v>
      </c>
      <c r="D5" s="75" t="s">
        <v>4</v>
      </c>
      <c r="E5" s="78" t="s">
        <v>5</v>
      </c>
      <c r="F5" s="78" t="s">
        <v>6</v>
      </c>
      <c r="G5" s="78" t="s">
        <v>7</v>
      </c>
      <c r="H5" s="78" t="s">
        <v>8</v>
      </c>
      <c r="I5" s="78" t="s">
        <v>9</v>
      </c>
      <c r="J5" s="81" t="s">
        <v>10</v>
      </c>
      <c r="K5" s="78" t="s">
        <v>11</v>
      </c>
      <c r="L5" s="78" t="s">
        <v>12</v>
      </c>
    </row>
    <row r="6" spans="1:17" s="8" customFormat="1" ht="29.25" customHeight="1">
      <c r="A6" s="68"/>
      <c r="B6" s="69"/>
      <c r="C6" s="73"/>
      <c r="D6" s="76"/>
      <c r="E6" s="79"/>
      <c r="F6" s="79"/>
      <c r="G6" s="79"/>
      <c r="H6" s="79"/>
      <c r="I6" s="79"/>
      <c r="J6" s="82"/>
      <c r="K6" s="79"/>
      <c r="L6" s="79"/>
      <c r="N6" s="9"/>
    </row>
    <row r="7" spans="1:17" s="11" customFormat="1" ht="2.25" customHeight="1">
      <c r="A7" s="70"/>
      <c r="B7" s="71"/>
      <c r="C7" s="74"/>
      <c r="D7" s="77"/>
      <c r="E7" s="80"/>
      <c r="F7" s="80"/>
      <c r="G7" s="80"/>
      <c r="H7" s="80"/>
      <c r="I7" s="58"/>
      <c r="J7" s="83"/>
      <c r="K7" s="58"/>
      <c r="L7" s="80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12063000</v>
      </c>
      <c r="D9" s="21">
        <v>2267852</v>
      </c>
      <c r="E9" s="21">
        <v>1248948</v>
      </c>
      <c r="F9" s="21">
        <v>455385</v>
      </c>
      <c r="G9" s="21">
        <v>303644</v>
      </c>
      <c r="H9" s="21">
        <v>120735</v>
      </c>
      <c r="I9" s="21">
        <v>139140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598200</v>
      </c>
      <c r="E10" s="21">
        <v>598200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996800</v>
      </c>
      <c r="D11" s="21">
        <v>16800</v>
      </c>
      <c r="E11" s="21"/>
      <c r="F11" s="21"/>
      <c r="G11" s="21"/>
      <c r="H11" s="21"/>
      <c r="I11" s="21">
        <v>16800</v>
      </c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9686900</v>
      </c>
      <c r="D12" s="21">
        <v>1007143.77</v>
      </c>
      <c r="E12" s="21">
        <v>317303.77</v>
      </c>
      <c r="F12" s="21">
        <v>140890</v>
      </c>
      <c r="G12" s="21">
        <v>232800</v>
      </c>
      <c r="H12" s="21">
        <v>42000</v>
      </c>
      <c r="I12" s="21"/>
      <c r="J12" s="21">
        <v>274150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3960000</v>
      </c>
      <c r="D13" s="21">
        <v>661951.5</v>
      </c>
      <c r="E13" s="21">
        <v>430231.5</v>
      </c>
      <c r="F13" s="21"/>
      <c r="G13" s="21">
        <v>90020</v>
      </c>
      <c r="H13" s="21">
        <v>141700</v>
      </c>
      <c r="I13" s="21"/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530000</v>
      </c>
      <c r="D14" s="21">
        <v>110576.28</v>
      </c>
      <c r="E14" s="21">
        <v>110546.28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3530000</v>
      </c>
      <c r="D15" s="21">
        <v>20000</v>
      </c>
      <c r="E15" s="21">
        <v>10000</v>
      </c>
      <c r="F15" s="21">
        <v>10000</v>
      </c>
      <c r="G15" s="21"/>
      <c r="H15" s="21"/>
      <c r="I15" s="21"/>
      <c r="J15" s="21"/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5654000</v>
      </c>
      <c r="D16" s="21">
        <v>1000777.97</v>
      </c>
      <c r="E16" s="21"/>
      <c r="F16" s="21"/>
      <c r="G16" s="21"/>
      <c r="H16" s="21"/>
      <c r="I16" s="21"/>
      <c r="J16" s="21"/>
      <c r="K16" s="21"/>
      <c r="L16" s="21">
        <v>1000777.97</v>
      </c>
      <c r="M16" s="22"/>
      <c r="N16" s="23"/>
    </row>
    <row r="17" spans="1:17" ht="27" customHeight="1">
      <c r="A17" s="19" t="s">
        <v>25</v>
      </c>
      <c r="B17" s="20"/>
      <c r="C17" s="21">
        <v>748300</v>
      </c>
      <c r="D17" s="21">
        <v>438790</v>
      </c>
      <c r="E17" s="21">
        <v>95000</v>
      </c>
      <c r="F17" s="21">
        <v>284790</v>
      </c>
      <c r="G17" s="21"/>
      <c r="H17" s="21">
        <v>59000</v>
      </c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>
        <v>438000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/>
      <c r="E19" s="27"/>
      <c r="F19" s="27"/>
      <c r="G19" s="27"/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62" t="s">
        <v>29</v>
      </c>
      <c r="B20" s="63"/>
      <c r="C20" s="28">
        <f>SUM(C9:C19)</f>
        <v>41987000</v>
      </c>
      <c r="D20" s="29">
        <f>SUM(D9:D19)</f>
        <v>6122091.5199999996</v>
      </c>
      <c r="E20" s="30">
        <f>SUM(E9:E19)</f>
        <v>2810229.55</v>
      </c>
      <c r="F20" s="30">
        <f>SUM(F9:F19)</f>
        <v>891065</v>
      </c>
      <c r="G20" s="30">
        <f t="shared" ref="G20:L20" si="0">SUM(G9:G19)</f>
        <v>626464</v>
      </c>
      <c r="H20" s="30">
        <f t="shared" si="0"/>
        <v>363435</v>
      </c>
      <c r="I20" s="30">
        <f t="shared" si="0"/>
        <v>155940</v>
      </c>
      <c r="J20" s="30">
        <f t="shared" si="0"/>
        <v>274150</v>
      </c>
      <c r="K20" s="30">
        <f t="shared" si="0"/>
        <v>0</v>
      </c>
      <c r="L20" s="30">
        <f t="shared" si="0"/>
        <v>1000777.97</v>
      </c>
      <c r="M20" s="59">
        <f>SUM(E20:L20)</f>
        <v>6122061.5199999996</v>
      </c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1110000</v>
      </c>
      <c r="D22" s="37">
        <v>1047720.7</v>
      </c>
      <c r="E22" s="37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773000</v>
      </c>
      <c r="D23" s="37">
        <v>295127.7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34</v>
      </c>
      <c r="B24" s="20"/>
      <c r="C24" s="36">
        <v>1560000</v>
      </c>
      <c r="D24" s="37">
        <v>308244.03999999998</v>
      </c>
      <c r="E24" s="37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33</v>
      </c>
      <c r="B25" s="20"/>
      <c r="C25" s="36">
        <v>70000</v>
      </c>
      <c r="D25" s="21">
        <v>3430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18474000</v>
      </c>
      <c r="D26" s="37">
        <v>4315747.21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20000000</v>
      </c>
      <c r="D27" s="37">
        <v>5485331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40">
        <v>131978.5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62" t="s">
        <v>38</v>
      </c>
      <c r="B29" s="63"/>
      <c r="C29" s="41">
        <f>SUM(C22:C28)</f>
        <v>41987000</v>
      </c>
      <c r="D29" s="60">
        <f>SUM(D22:D28)</f>
        <v>11587579.15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5465487.6300000008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48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47</v>
      </c>
      <c r="F35" s="52"/>
      <c r="G35" s="52"/>
      <c r="H35" s="52" t="s">
        <v>51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59"/>
  <sheetViews>
    <sheetView topLeftCell="A17" zoomScale="90" zoomScaleNormal="90" workbookViewId="0">
      <selection activeCell="F32" sqref="F32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</row>
    <row r="2" spans="1:17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</row>
    <row r="3" spans="1:17" ht="21.75" customHeight="1">
      <c r="A3" s="65" t="s">
        <v>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6" t="s">
        <v>2</v>
      </c>
      <c r="B5" s="67"/>
      <c r="C5" s="72" t="s">
        <v>3</v>
      </c>
      <c r="D5" s="75" t="s">
        <v>4</v>
      </c>
      <c r="E5" s="78" t="s">
        <v>5</v>
      </c>
      <c r="F5" s="78" t="s">
        <v>6</v>
      </c>
      <c r="G5" s="78" t="s">
        <v>7</v>
      </c>
      <c r="H5" s="78" t="s">
        <v>8</v>
      </c>
      <c r="I5" s="78" t="s">
        <v>9</v>
      </c>
      <c r="J5" s="81" t="s">
        <v>10</v>
      </c>
      <c r="K5" s="78" t="s">
        <v>11</v>
      </c>
      <c r="L5" s="78" t="s">
        <v>12</v>
      </c>
    </row>
    <row r="6" spans="1:17" s="8" customFormat="1" ht="29.25" customHeight="1">
      <c r="A6" s="68"/>
      <c r="B6" s="69"/>
      <c r="C6" s="73"/>
      <c r="D6" s="76"/>
      <c r="E6" s="79"/>
      <c r="F6" s="79"/>
      <c r="G6" s="79"/>
      <c r="H6" s="79"/>
      <c r="I6" s="79"/>
      <c r="J6" s="82"/>
      <c r="K6" s="79"/>
      <c r="L6" s="79"/>
      <c r="N6" s="9"/>
    </row>
    <row r="7" spans="1:17" s="11" customFormat="1" ht="2.25" customHeight="1">
      <c r="A7" s="70"/>
      <c r="B7" s="71"/>
      <c r="C7" s="74"/>
      <c r="D7" s="77"/>
      <c r="E7" s="80"/>
      <c r="F7" s="80"/>
      <c r="G7" s="80"/>
      <c r="H7" s="80"/>
      <c r="I7" s="57"/>
      <c r="J7" s="83"/>
      <c r="K7" s="57"/>
      <c r="L7" s="80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12063000</v>
      </c>
      <c r="D9" s="21">
        <v>2534730</v>
      </c>
      <c r="E9" s="21">
        <v>1402035</v>
      </c>
      <c r="F9" s="21">
        <v>460395</v>
      </c>
      <c r="G9" s="21">
        <v>212790</v>
      </c>
      <c r="H9" s="21">
        <v>313905</v>
      </c>
      <c r="I9" s="21">
        <v>145605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3850000</v>
      </c>
      <c r="D10" s="21">
        <v>622028</v>
      </c>
      <c r="E10" s="21">
        <v>622028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996800</v>
      </c>
      <c r="D11" s="21">
        <v>8000</v>
      </c>
      <c r="E11" s="21">
        <v>8000</v>
      </c>
      <c r="F11" s="21"/>
      <c r="G11" s="21"/>
      <c r="H11" s="21"/>
      <c r="I11" s="21">
        <v>64978</v>
      </c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9686900</v>
      </c>
      <c r="D12" s="21">
        <v>1653892.81</v>
      </c>
      <c r="E12" s="21">
        <v>713554.81</v>
      </c>
      <c r="F12" s="21">
        <v>137240</v>
      </c>
      <c r="G12" s="21">
        <v>392120</v>
      </c>
      <c r="H12" s="21">
        <v>59500</v>
      </c>
      <c r="I12" s="21"/>
      <c r="J12" s="21">
        <v>286500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3960000</v>
      </c>
      <c r="D13" s="21">
        <v>1218881.2</v>
      </c>
      <c r="E13" s="21">
        <v>454544</v>
      </c>
      <c r="F13" s="21">
        <v>736837</v>
      </c>
      <c r="G13" s="21">
        <v>27500</v>
      </c>
      <c r="H13" s="21"/>
      <c r="I13" s="21"/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530000</v>
      </c>
      <c r="D14" s="21">
        <v>154227.44</v>
      </c>
      <c r="E14" s="21">
        <v>154227.44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3530000</v>
      </c>
      <c r="D15" s="21">
        <v>1461000</v>
      </c>
      <c r="E15" s="21">
        <v>9000</v>
      </c>
      <c r="F15" s="21">
        <v>1452000</v>
      </c>
      <c r="G15" s="21"/>
      <c r="H15" s="21"/>
      <c r="I15" s="21">
        <v>10000</v>
      </c>
      <c r="J15" s="21"/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5654000</v>
      </c>
      <c r="D16" s="21">
        <v>1453743</v>
      </c>
      <c r="E16" s="21"/>
      <c r="F16" s="21"/>
      <c r="G16" s="21"/>
      <c r="H16" s="21"/>
      <c r="I16" s="21"/>
      <c r="J16" s="21"/>
      <c r="K16" s="21"/>
      <c r="L16" s="21">
        <v>1453743</v>
      </c>
      <c r="M16" s="22"/>
      <c r="N16" s="23"/>
    </row>
    <row r="17" spans="1:17" ht="27" customHeight="1">
      <c r="A17" s="19" t="s">
        <v>25</v>
      </c>
      <c r="B17" s="20"/>
      <c r="C17" s="21">
        <v>748300</v>
      </c>
      <c r="D17" s="21">
        <v>60000</v>
      </c>
      <c r="E17" s="21"/>
      <c r="F17" s="21">
        <v>60000</v>
      </c>
      <c r="G17" s="21"/>
      <c r="H17" s="21"/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>
        <v>438000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530000</v>
      </c>
      <c r="D19" s="27"/>
      <c r="E19" s="27"/>
      <c r="F19" s="27"/>
      <c r="G19" s="27"/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62" t="s">
        <v>29</v>
      </c>
      <c r="B20" s="63"/>
      <c r="C20" s="28">
        <f>SUM(C9:C19)</f>
        <v>41987000</v>
      </c>
      <c r="D20" s="29">
        <f>SUM(D9:D19)</f>
        <v>9166502.4500000011</v>
      </c>
      <c r="E20" s="30">
        <f>SUM(E9:E19)</f>
        <v>3363389.25</v>
      </c>
      <c r="F20" s="30">
        <f>SUM(F9:F19)</f>
        <v>2846472</v>
      </c>
      <c r="G20" s="30">
        <f t="shared" ref="G20:L20" si="0">SUM(G9:G19)</f>
        <v>632410</v>
      </c>
      <c r="H20" s="30">
        <f t="shared" si="0"/>
        <v>373405</v>
      </c>
      <c r="I20" s="30">
        <f t="shared" si="0"/>
        <v>220583</v>
      </c>
      <c r="J20" s="30">
        <f t="shared" si="0"/>
        <v>286500</v>
      </c>
      <c r="K20" s="30">
        <f t="shared" si="0"/>
        <v>0</v>
      </c>
      <c r="L20" s="30">
        <f t="shared" si="0"/>
        <v>1453743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1110000</v>
      </c>
      <c r="D22" s="21">
        <v>80813.95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773000</v>
      </c>
      <c r="D23" s="36">
        <v>168314.7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34</v>
      </c>
      <c r="B24" s="20"/>
      <c r="C24" s="36">
        <v>1560000</v>
      </c>
      <c r="D24" s="36">
        <v>431005.19</v>
      </c>
      <c r="E24" s="21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33</v>
      </c>
      <c r="B25" s="20"/>
      <c r="C25" s="36">
        <v>70000</v>
      </c>
      <c r="D25" s="36">
        <v>40250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18474000</v>
      </c>
      <c r="D26" s="36">
        <v>4705605.49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20000000</v>
      </c>
      <c r="D27" s="36">
        <v>2196486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101488.5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62" t="s">
        <v>38</v>
      </c>
      <c r="B29" s="63"/>
      <c r="C29" s="41">
        <f>SUM(C22:C28)</f>
        <v>41987000</v>
      </c>
      <c r="D29" s="42">
        <f>SUM(D22:D28)</f>
        <v>7723963.8300000001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-1442538.620000001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48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47</v>
      </c>
      <c r="F35" s="52"/>
      <c r="G35" s="52"/>
      <c r="H35" s="52" t="s">
        <v>49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EA57-F611-4FD8-A785-744721C8DA07}">
  <sheetPr>
    <tabColor rgb="FFFFFF00"/>
  </sheetPr>
  <dimension ref="A1:Q59"/>
  <sheetViews>
    <sheetView tabSelected="1" topLeftCell="A16" zoomScale="90" zoomScaleNormal="90" workbookViewId="0">
      <selection activeCell="D28" sqref="D28"/>
    </sheetView>
  </sheetViews>
  <sheetFormatPr defaultColWidth="9.140625" defaultRowHeight="21.75" customHeight="1"/>
  <cols>
    <col min="1" max="1" width="20.5703125" style="2" customWidth="1"/>
    <col min="2" max="2" width="14.140625" style="55" customWidth="1"/>
    <col min="3" max="3" width="19.42578125" style="56" customWidth="1"/>
    <col min="4" max="4" width="19.42578125" style="55" customWidth="1"/>
    <col min="5" max="12" width="15.85546875" style="2" customWidth="1"/>
    <col min="13" max="13" width="13.42578125" style="2" customWidth="1"/>
    <col min="14" max="14" width="20.42578125" style="2" customWidth="1"/>
    <col min="15" max="15" width="12.85546875" style="2" customWidth="1"/>
    <col min="16" max="16" width="13.85546875" style="2" customWidth="1"/>
    <col min="17" max="17" width="13.42578125" style="2" customWidth="1"/>
    <col min="18" max="18" width="13.85546875" style="2" customWidth="1"/>
    <col min="19" max="19" width="18.85546875" style="2" customWidth="1"/>
    <col min="20" max="16384" width="9.140625" style="2"/>
  </cols>
  <sheetData>
    <row r="1" spans="1:17" ht="21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</row>
    <row r="2" spans="1:17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</row>
    <row r="3" spans="1:17" ht="21.75" customHeight="1">
      <c r="A3" s="65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</row>
    <row r="4" spans="1:17" ht="21" customHeight="1">
      <c r="A4" s="4"/>
      <c r="B4" s="5"/>
      <c r="C4" s="6"/>
      <c r="D4" s="5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</row>
    <row r="5" spans="1:17" s="8" customFormat="1" ht="29.25" customHeight="1">
      <c r="A5" s="66" t="s">
        <v>2</v>
      </c>
      <c r="B5" s="67"/>
      <c r="C5" s="72" t="s">
        <v>3</v>
      </c>
      <c r="D5" s="75" t="s">
        <v>4</v>
      </c>
      <c r="E5" s="78" t="s">
        <v>5</v>
      </c>
      <c r="F5" s="78" t="s">
        <v>6</v>
      </c>
      <c r="G5" s="78" t="s">
        <v>7</v>
      </c>
      <c r="H5" s="78" t="s">
        <v>8</v>
      </c>
      <c r="I5" s="78" t="s">
        <v>9</v>
      </c>
      <c r="J5" s="81" t="s">
        <v>10</v>
      </c>
      <c r="K5" s="78" t="s">
        <v>11</v>
      </c>
      <c r="L5" s="78" t="s">
        <v>12</v>
      </c>
    </row>
    <row r="6" spans="1:17" s="8" customFormat="1" ht="29.25" customHeight="1">
      <c r="A6" s="68"/>
      <c r="B6" s="69"/>
      <c r="C6" s="73"/>
      <c r="D6" s="76"/>
      <c r="E6" s="79"/>
      <c r="F6" s="79"/>
      <c r="G6" s="79"/>
      <c r="H6" s="79"/>
      <c r="I6" s="79"/>
      <c r="J6" s="82"/>
      <c r="K6" s="79"/>
      <c r="L6" s="79"/>
      <c r="N6" s="9"/>
    </row>
    <row r="7" spans="1:17" s="11" customFormat="1" ht="2.25" customHeight="1">
      <c r="A7" s="70"/>
      <c r="B7" s="71"/>
      <c r="C7" s="74"/>
      <c r="D7" s="77"/>
      <c r="E7" s="80"/>
      <c r="F7" s="80"/>
      <c r="G7" s="80"/>
      <c r="H7" s="80"/>
      <c r="I7" s="61"/>
      <c r="J7" s="83"/>
      <c r="K7" s="61"/>
      <c r="L7" s="80"/>
      <c r="N7" s="12"/>
    </row>
    <row r="8" spans="1:17" ht="27" customHeight="1">
      <c r="A8" s="13" t="s">
        <v>13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N8" s="18"/>
    </row>
    <row r="9" spans="1:17" ht="27" customHeight="1">
      <c r="A9" s="19" t="s">
        <v>14</v>
      </c>
      <c r="B9" s="20" t="s">
        <v>15</v>
      </c>
      <c r="C9" s="21">
        <v>11265000</v>
      </c>
      <c r="D9" s="21">
        <v>2626465</v>
      </c>
      <c r="E9" s="21">
        <v>1437390</v>
      </c>
      <c r="F9" s="21">
        <v>490395</v>
      </c>
      <c r="G9" s="21">
        <v>212790</v>
      </c>
      <c r="H9" s="21">
        <v>285640</v>
      </c>
      <c r="I9" s="21">
        <v>200250</v>
      </c>
      <c r="J9" s="21"/>
      <c r="K9" s="21"/>
      <c r="L9" s="21"/>
      <c r="M9" s="22"/>
      <c r="N9" s="23"/>
    </row>
    <row r="10" spans="1:17" ht="27" customHeight="1">
      <c r="A10" s="19" t="s">
        <v>16</v>
      </c>
      <c r="B10" s="20"/>
      <c r="C10" s="21">
        <v>2707000</v>
      </c>
      <c r="D10" s="21">
        <v>627180</v>
      </c>
      <c r="E10" s="21">
        <v>627180</v>
      </c>
      <c r="F10" s="21"/>
      <c r="G10" s="21"/>
      <c r="H10" s="21"/>
      <c r="I10" s="21"/>
      <c r="J10" s="21"/>
      <c r="K10" s="21"/>
      <c r="L10" s="21"/>
      <c r="M10" s="22"/>
      <c r="N10" s="23"/>
    </row>
    <row r="11" spans="1:17" ht="27" customHeight="1">
      <c r="A11" s="19" t="s">
        <v>17</v>
      </c>
      <c r="B11" s="20"/>
      <c r="C11" s="21">
        <v>966800</v>
      </c>
      <c r="D11" s="21">
        <v>11270</v>
      </c>
      <c r="E11" s="21">
        <v>11270</v>
      </c>
      <c r="F11" s="21"/>
      <c r="G11" s="21"/>
      <c r="H11" s="21"/>
      <c r="I11" s="21"/>
      <c r="J11" s="21"/>
      <c r="K11" s="21"/>
      <c r="L11" s="21"/>
      <c r="M11" s="22"/>
      <c r="N11" s="23"/>
    </row>
    <row r="12" spans="1:17" ht="27" customHeight="1">
      <c r="A12" s="19" t="s">
        <v>18</v>
      </c>
      <c r="B12" s="20"/>
      <c r="C12" s="21">
        <v>8674900</v>
      </c>
      <c r="D12" s="21">
        <v>2805706.72</v>
      </c>
      <c r="E12" s="21">
        <v>1117185.72</v>
      </c>
      <c r="F12" s="21">
        <v>369016</v>
      </c>
      <c r="G12" s="21">
        <v>553855</v>
      </c>
      <c r="H12" s="21">
        <v>454180</v>
      </c>
      <c r="I12" s="21">
        <v>63140</v>
      </c>
      <c r="J12" s="21">
        <v>248330</v>
      </c>
      <c r="K12" s="21"/>
      <c r="L12" s="21"/>
      <c r="M12" s="22"/>
      <c r="N12" s="23"/>
    </row>
    <row r="13" spans="1:17" ht="27" customHeight="1">
      <c r="A13" s="19" t="s">
        <v>19</v>
      </c>
      <c r="B13" s="20" t="s">
        <v>20</v>
      </c>
      <c r="C13" s="21">
        <v>4401500</v>
      </c>
      <c r="D13" s="21">
        <v>1469714.2</v>
      </c>
      <c r="E13" s="21">
        <v>436067.6</v>
      </c>
      <c r="F13" s="21">
        <v>591206.6</v>
      </c>
      <c r="G13" s="21">
        <v>155660</v>
      </c>
      <c r="H13" s="21"/>
      <c r="I13" s="21">
        <v>286780</v>
      </c>
      <c r="J13" s="21"/>
      <c r="K13" s="21"/>
      <c r="L13" s="21"/>
      <c r="M13" s="22"/>
      <c r="N13" s="23"/>
    </row>
    <row r="14" spans="1:17" ht="27" customHeight="1">
      <c r="A14" s="19" t="s">
        <v>21</v>
      </c>
      <c r="B14" s="20"/>
      <c r="C14" s="21">
        <v>664500</v>
      </c>
      <c r="D14" s="21">
        <v>178700.87</v>
      </c>
      <c r="E14" s="21">
        <v>178700.87</v>
      </c>
      <c r="F14" s="21"/>
      <c r="G14" s="21"/>
      <c r="H14" s="21"/>
      <c r="I14" s="21"/>
      <c r="J14" s="21"/>
      <c r="K14" s="21"/>
      <c r="L14" s="21"/>
      <c r="M14" s="22"/>
      <c r="N14" s="23"/>
    </row>
    <row r="15" spans="1:17" ht="27" customHeight="1">
      <c r="A15" s="19" t="s">
        <v>22</v>
      </c>
      <c r="B15" s="20"/>
      <c r="C15" s="21">
        <v>3330000</v>
      </c>
      <c r="D15" s="21">
        <v>1651962.27</v>
      </c>
      <c r="E15" s="21">
        <v>-37.729999999999997</v>
      </c>
      <c r="F15" s="21">
        <v>1452000</v>
      </c>
      <c r="G15" s="21">
        <v>200000</v>
      </c>
      <c r="H15" s="21"/>
      <c r="I15" s="21"/>
      <c r="J15" s="21"/>
      <c r="K15" s="21"/>
      <c r="L15" s="21"/>
      <c r="M15" s="22"/>
      <c r="N15" s="23"/>
    </row>
    <row r="16" spans="1:17" ht="27" customHeight="1">
      <c r="A16" s="19" t="s">
        <v>23</v>
      </c>
      <c r="B16" s="20" t="s">
        <v>24</v>
      </c>
      <c r="C16" s="21">
        <v>5980000</v>
      </c>
      <c r="D16" s="21">
        <v>1011106</v>
      </c>
      <c r="E16" s="21"/>
      <c r="F16" s="21"/>
      <c r="G16" s="21"/>
      <c r="H16" s="21"/>
      <c r="I16" s="21"/>
      <c r="J16" s="21"/>
      <c r="K16" s="21"/>
      <c r="L16" s="21">
        <v>1011106</v>
      </c>
      <c r="M16" s="22"/>
      <c r="N16" s="23"/>
    </row>
    <row r="17" spans="1:17" ht="27" customHeight="1">
      <c r="A17" s="19" t="s">
        <v>25</v>
      </c>
      <c r="B17" s="20"/>
      <c r="C17" s="21">
        <v>939700</v>
      </c>
      <c r="D17" s="21">
        <v>247600</v>
      </c>
      <c r="E17" s="21">
        <v>247600</v>
      </c>
      <c r="F17" s="21"/>
      <c r="G17" s="21"/>
      <c r="H17" s="21"/>
      <c r="I17" s="21"/>
      <c r="J17" s="21"/>
      <c r="K17" s="21"/>
      <c r="L17" s="21"/>
      <c r="M17" s="22"/>
      <c r="N17" s="23"/>
    </row>
    <row r="18" spans="1:17" ht="27" customHeight="1">
      <c r="A18" s="19" t="s">
        <v>26</v>
      </c>
      <c r="B18" s="20"/>
      <c r="C18" s="24">
        <v>2747600</v>
      </c>
      <c r="D18" s="21">
        <v>2746600</v>
      </c>
      <c r="E18" s="21"/>
      <c r="F18" s="21"/>
      <c r="G18" s="21"/>
      <c r="H18" s="21">
        <v>2746600</v>
      </c>
      <c r="I18" s="21"/>
      <c r="J18" s="21"/>
      <c r="K18" s="21"/>
      <c r="L18" s="21"/>
      <c r="M18" s="22"/>
      <c r="N18" s="23"/>
    </row>
    <row r="19" spans="1:17" ht="27" customHeight="1">
      <c r="A19" s="25" t="s">
        <v>28</v>
      </c>
      <c r="B19" s="26"/>
      <c r="C19" s="27">
        <v>310000</v>
      </c>
      <c r="D19" s="27"/>
      <c r="E19" s="27"/>
      <c r="F19" s="27"/>
      <c r="G19" s="27"/>
      <c r="H19" s="27"/>
      <c r="I19" s="27"/>
      <c r="J19" s="27"/>
      <c r="K19" s="27"/>
      <c r="L19" s="27"/>
      <c r="M19" s="22"/>
      <c r="N19" s="23"/>
    </row>
    <row r="20" spans="1:17" ht="27" customHeight="1" thickBot="1">
      <c r="A20" s="62" t="s">
        <v>29</v>
      </c>
      <c r="B20" s="63"/>
      <c r="C20" s="28">
        <f>SUM(C9:C19)</f>
        <v>41987000</v>
      </c>
      <c r="D20" s="29">
        <f>SUM(D9:D19)</f>
        <v>13376305.060000001</v>
      </c>
      <c r="E20" s="29">
        <f>SUM(E9:E19)</f>
        <v>4055356.46</v>
      </c>
      <c r="F20" s="30">
        <f>SUM(F9:F19)</f>
        <v>2902617.6</v>
      </c>
      <c r="G20" s="30">
        <f t="shared" ref="G20:L20" si="0">SUM(G9:G19)</f>
        <v>1122305</v>
      </c>
      <c r="H20" s="30">
        <f t="shared" si="0"/>
        <v>3486420</v>
      </c>
      <c r="I20" s="30">
        <f t="shared" si="0"/>
        <v>550170</v>
      </c>
      <c r="J20" s="30">
        <f t="shared" si="0"/>
        <v>248330</v>
      </c>
      <c r="K20" s="30">
        <f t="shared" si="0"/>
        <v>0</v>
      </c>
      <c r="L20" s="30">
        <f t="shared" si="0"/>
        <v>1011106</v>
      </c>
      <c r="M20" s="22"/>
      <c r="N20" s="22"/>
    </row>
    <row r="21" spans="1:17" ht="27" customHeight="1" thickTop="1">
      <c r="A21" s="31" t="s">
        <v>30</v>
      </c>
      <c r="B21" s="14"/>
      <c r="C21" s="32"/>
      <c r="D21" s="33"/>
      <c r="E21" s="34"/>
      <c r="F21" s="34"/>
      <c r="G21" s="34"/>
      <c r="H21" s="34"/>
      <c r="I21" s="34"/>
      <c r="J21" s="34"/>
      <c r="K21" s="34"/>
      <c r="L21" s="34"/>
    </row>
    <row r="22" spans="1:17" ht="27" customHeight="1">
      <c r="A22" s="19" t="s">
        <v>31</v>
      </c>
      <c r="B22" s="35"/>
      <c r="C22" s="36">
        <v>1110000</v>
      </c>
      <c r="D22" s="21">
        <v>57980.800000000003</v>
      </c>
      <c r="E22" s="34"/>
      <c r="F22" s="34"/>
      <c r="G22" s="34"/>
      <c r="H22" s="34"/>
      <c r="I22" s="34"/>
      <c r="J22" s="34"/>
      <c r="K22" s="34"/>
      <c r="L22" s="34"/>
    </row>
    <row r="23" spans="1:17" ht="27" customHeight="1">
      <c r="A23" s="19" t="s">
        <v>32</v>
      </c>
      <c r="B23" s="20"/>
      <c r="C23" s="36">
        <v>773000</v>
      </c>
      <c r="D23" s="36">
        <v>226842.79</v>
      </c>
      <c r="E23" s="37"/>
      <c r="F23" s="37"/>
      <c r="G23" s="37"/>
      <c r="H23" s="37"/>
      <c r="I23" s="37"/>
      <c r="J23" s="37"/>
      <c r="K23" s="37"/>
      <c r="L23" s="37"/>
    </row>
    <row r="24" spans="1:17" ht="27" customHeight="1">
      <c r="A24" s="19" t="s">
        <v>34</v>
      </c>
      <c r="B24" s="20"/>
      <c r="C24" s="36">
        <v>1560000</v>
      </c>
      <c r="D24" s="36">
        <v>436155.44</v>
      </c>
      <c r="E24" s="21"/>
      <c r="F24" s="37"/>
      <c r="G24" s="37"/>
      <c r="H24" s="37"/>
      <c r="I24" s="37"/>
      <c r="J24" s="37"/>
      <c r="K24" s="37"/>
      <c r="L24" s="37"/>
    </row>
    <row r="25" spans="1:17" ht="27" customHeight="1">
      <c r="A25" s="19" t="s">
        <v>33</v>
      </c>
      <c r="B25" s="20"/>
      <c r="C25" s="36">
        <v>70000</v>
      </c>
      <c r="D25" s="36">
        <v>8495.8799999999992</v>
      </c>
      <c r="E25" s="21"/>
      <c r="F25" s="37"/>
      <c r="G25" s="37"/>
      <c r="H25" s="37"/>
      <c r="I25" s="37"/>
      <c r="J25" s="37"/>
      <c r="K25" s="37"/>
      <c r="L25" s="37"/>
    </row>
    <row r="26" spans="1:17" ht="27" customHeight="1">
      <c r="A26" s="19" t="s">
        <v>35</v>
      </c>
      <c r="B26" s="20"/>
      <c r="C26" s="36">
        <v>18474000</v>
      </c>
      <c r="D26" s="36">
        <v>4334640.74</v>
      </c>
      <c r="E26" s="37"/>
      <c r="F26" s="37"/>
      <c r="G26" s="37"/>
      <c r="H26" s="37"/>
      <c r="I26" s="37"/>
      <c r="J26" s="37"/>
      <c r="K26" s="37"/>
      <c r="L26" s="37"/>
    </row>
    <row r="27" spans="1:17" ht="27" customHeight="1">
      <c r="A27" s="19" t="s">
        <v>36</v>
      </c>
      <c r="B27" s="20"/>
      <c r="C27" s="36">
        <v>20000000</v>
      </c>
      <c r="D27" s="36">
        <v>2172526</v>
      </c>
      <c r="E27" s="37"/>
      <c r="F27" s="37"/>
      <c r="G27" s="37"/>
      <c r="H27" s="37"/>
      <c r="I27" s="37"/>
      <c r="J27" s="37"/>
      <c r="K27" s="37"/>
      <c r="L27" s="37"/>
    </row>
    <row r="28" spans="1:17" ht="27" customHeight="1">
      <c r="A28" s="25" t="s">
        <v>37</v>
      </c>
      <c r="B28" s="26"/>
      <c r="C28" s="38"/>
      <c r="D28" s="39">
        <v>103221</v>
      </c>
      <c r="E28" s="40"/>
      <c r="F28" s="40"/>
      <c r="G28" s="40"/>
      <c r="H28" s="40"/>
      <c r="I28" s="40"/>
      <c r="J28" s="40"/>
      <c r="K28" s="40"/>
      <c r="L28" s="40"/>
    </row>
    <row r="29" spans="1:17" ht="27" customHeight="1" thickBot="1">
      <c r="A29" s="62" t="s">
        <v>38</v>
      </c>
      <c r="B29" s="63"/>
      <c r="C29" s="41">
        <f>SUM(C22:C28)</f>
        <v>41987000</v>
      </c>
      <c r="D29" s="42">
        <f>SUM(D22:D28)</f>
        <v>7339862.6500000004</v>
      </c>
      <c r="E29" s="43"/>
      <c r="F29" s="43"/>
      <c r="G29" s="43"/>
      <c r="H29" s="43"/>
      <c r="I29" s="43"/>
      <c r="J29" s="43"/>
      <c r="K29" s="43"/>
      <c r="L29" s="43"/>
    </row>
    <row r="30" spans="1:17" ht="27" customHeight="1" thickTop="1" thickBot="1">
      <c r="A30" s="44" t="s">
        <v>39</v>
      </c>
      <c r="B30" s="45"/>
      <c r="C30" s="46"/>
      <c r="D30" s="47">
        <f>D29-D20</f>
        <v>-6036442.4100000001</v>
      </c>
      <c r="E30" s="48"/>
      <c r="F30" s="48"/>
      <c r="G30" s="48"/>
      <c r="H30" s="48"/>
      <c r="I30" s="48"/>
      <c r="J30" s="48"/>
      <c r="K30" s="48"/>
      <c r="L30" s="48"/>
      <c r="M30" s="23"/>
      <c r="N30" s="23"/>
      <c r="O30" s="23"/>
      <c r="P30" s="23"/>
      <c r="Q30" s="23"/>
    </row>
    <row r="31" spans="1:17" ht="8.25" customHeight="1" thickTop="1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23"/>
      <c r="N31" s="23"/>
      <c r="O31" s="23"/>
      <c r="P31" s="23"/>
      <c r="Q31" s="23"/>
    </row>
    <row r="32" spans="1:17" ht="21.75" customHeight="1">
      <c r="A32" s="52"/>
      <c r="B32" s="53"/>
      <c r="C32" s="54"/>
      <c r="D32" s="53"/>
      <c r="E32" s="46"/>
      <c r="F32" s="46"/>
      <c r="G32" s="46"/>
      <c r="H32" s="46"/>
      <c r="I32" s="46"/>
      <c r="J32" s="46"/>
      <c r="K32" s="46"/>
      <c r="L32" s="46"/>
    </row>
    <row r="33" spans="1:12" ht="21.75" customHeight="1">
      <c r="A33" s="52"/>
      <c r="B33" s="53"/>
      <c r="C33" s="54"/>
      <c r="D33" s="53"/>
      <c r="E33" s="52" t="s">
        <v>40</v>
      </c>
      <c r="F33" s="52"/>
      <c r="G33" s="52"/>
      <c r="H33" s="52" t="s">
        <v>41</v>
      </c>
      <c r="I33" s="52"/>
      <c r="J33" s="52" t="s">
        <v>42</v>
      </c>
      <c r="K33" s="52"/>
      <c r="L33" s="52"/>
    </row>
    <row r="34" spans="1:12" ht="21.75" customHeight="1">
      <c r="A34" s="52"/>
      <c r="B34" s="53"/>
      <c r="C34" s="54"/>
      <c r="D34" s="53"/>
      <c r="E34" s="52" t="s">
        <v>43</v>
      </c>
      <c r="F34" s="52"/>
      <c r="G34" s="52"/>
      <c r="H34" s="52" t="s">
        <v>48</v>
      </c>
      <c r="I34" s="52"/>
      <c r="J34" s="52" t="s">
        <v>44</v>
      </c>
      <c r="K34" s="52"/>
      <c r="L34" s="52"/>
    </row>
    <row r="35" spans="1:12" ht="21.75" customHeight="1">
      <c r="A35" s="52"/>
      <c r="B35" s="53"/>
      <c r="C35" s="54"/>
      <c r="D35" s="53"/>
      <c r="E35" s="52" t="s">
        <v>47</v>
      </c>
      <c r="F35" s="52"/>
      <c r="G35" s="52"/>
      <c r="H35" s="52" t="s">
        <v>49</v>
      </c>
      <c r="I35" s="52"/>
      <c r="J35" s="52" t="s">
        <v>45</v>
      </c>
      <c r="K35" s="52"/>
      <c r="L35" s="52"/>
    </row>
    <row r="36" spans="1:12" ht="21.75" customHeight="1">
      <c r="A36" s="52"/>
      <c r="B36" s="53"/>
      <c r="C36" s="54"/>
      <c r="D36" s="53"/>
      <c r="E36" s="52" t="s">
        <v>46</v>
      </c>
      <c r="F36" s="52"/>
      <c r="G36" s="52"/>
      <c r="H36" s="52"/>
      <c r="I36" s="52"/>
      <c r="J36" s="52"/>
      <c r="K36" s="52"/>
      <c r="L36" s="52"/>
    </row>
    <row r="37" spans="1:12" ht="21.75" customHeight="1">
      <c r="A37" s="52"/>
      <c r="B37" s="53"/>
      <c r="C37" s="54"/>
      <c r="D37" s="53"/>
      <c r="E37" s="52"/>
      <c r="F37" s="52"/>
      <c r="G37" s="52"/>
      <c r="H37" s="52"/>
      <c r="I37" s="52"/>
      <c r="J37" s="52"/>
      <c r="K37" s="52"/>
      <c r="L37" s="52"/>
    </row>
    <row r="38" spans="1:12" ht="21.75" customHeight="1">
      <c r="A38" s="52"/>
      <c r="B38" s="53"/>
      <c r="C38" s="54"/>
      <c r="D38" s="53"/>
      <c r="E38" s="52"/>
      <c r="F38" s="52"/>
      <c r="G38" s="52"/>
      <c r="H38" s="52"/>
      <c r="I38" s="52"/>
      <c r="J38" s="52"/>
      <c r="K38" s="52"/>
      <c r="L38" s="52"/>
    </row>
    <row r="39" spans="1:12" ht="21.75" customHeight="1">
      <c r="A39" s="52"/>
      <c r="B39" s="53"/>
      <c r="C39" s="54"/>
      <c r="D39" s="53"/>
      <c r="E39" s="52"/>
      <c r="F39" s="52"/>
      <c r="G39" s="52"/>
      <c r="H39" s="52"/>
      <c r="I39" s="52"/>
      <c r="J39" s="52"/>
      <c r="K39" s="52"/>
      <c r="L39" s="52"/>
    </row>
    <row r="40" spans="1:12" ht="21.75" customHeight="1">
      <c r="A40" s="52"/>
      <c r="B40" s="53"/>
      <c r="C40" s="54"/>
      <c r="D40" s="53"/>
      <c r="E40" s="52"/>
      <c r="F40" s="52"/>
      <c r="G40" s="52"/>
      <c r="H40" s="52"/>
      <c r="I40" s="52"/>
      <c r="J40" s="52"/>
      <c r="K40" s="52"/>
      <c r="L40" s="52"/>
    </row>
    <row r="41" spans="1:12" ht="21.75" customHeight="1">
      <c r="A41" s="52"/>
      <c r="B41" s="53"/>
      <c r="C41" s="54"/>
      <c r="D41" s="53"/>
      <c r="E41" s="52"/>
      <c r="F41" s="52"/>
      <c r="G41" s="52"/>
      <c r="H41" s="52"/>
      <c r="I41" s="52"/>
      <c r="J41" s="52"/>
      <c r="K41" s="52"/>
      <c r="L41" s="52"/>
    </row>
    <row r="42" spans="1:12" ht="21.75" customHeight="1">
      <c r="A42" s="52"/>
      <c r="B42" s="53"/>
      <c r="C42" s="54"/>
      <c r="D42" s="53"/>
      <c r="E42" s="52"/>
      <c r="F42" s="52"/>
      <c r="G42" s="52"/>
      <c r="H42" s="52"/>
      <c r="I42" s="52"/>
      <c r="J42" s="52"/>
      <c r="K42" s="52"/>
      <c r="L42" s="52"/>
    </row>
    <row r="43" spans="1:12" ht="21.75" customHeight="1">
      <c r="A43" s="52"/>
      <c r="B43" s="53"/>
      <c r="C43" s="54"/>
      <c r="D43" s="53"/>
      <c r="E43" s="52"/>
      <c r="F43" s="52"/>
      <c r="G43" s="52"/>
      <c r="H43" s="52"/>
      <c r="I43" s="52"/>
      <c r="J43" s="52"/>
      <c r="K43" s="52"/>
      <c r="L43" s="52"/>
    </row>
    <row r="44" spans="1:12" ht="21.75" customHeight="1">
      <c r="A44" s="52"/>
      <c r="B44" s="53"/>
      <c r="C44" s="54"/>
      <c r="D44" s="53"/>
      <c r="E44" s="52"/>
      <c r="F44" s="52"/>
      <c r="G44" s="52"/>
      <c r="H44" s="52"/>
      <c r="I44" s="52"/>
      <c r="J44" s="52"/>
      <c r="K44" s="52"/>
      <c r="L44" s="52"/>
    </row>
    <row r="45" spans="1:12" ht="21.75" customHeight="1">
      <c r="A45" s="52"/>
      <c r="B45" s="53"/>
      <c r="C45" s="54"/>
      <c r="D45" s="53"/>
      <c r="E45" s="52"/>
      <c r="F45" s="52"/>
      <c r="G45" s="52"/>
      <c r="H45" s="52"/>
      <c r="I45" s="52"/>
      <c r="J45" s="52"/>
      <c r="K45" s="52"/>
      <c r="L45" s="52"/>
    </row>
    <row r="46" spans="1:12" ht="21.75" customHeight="1">
      <c r="A46" s="52"/>
      <c r="B46" s="53"/>
      <c r="C46" s="54"/>
      <c r="D46" s="53"/>
      <c r="E46" s="52"/>
      <c r="F46" s="52"/>
      <c r="G46" s="52"/>
      <c r="H46" s="52"/>
      <c r="I46" s="52"/>
      <c r="J46" s="52"/>
      <c r="K46" s="52"/>
      <c r="L46" s="52"/>
    </row>
    <row r="47" spans="1:12" ht="21.75" customHeight="1">
      <c r="A47" s="52"/>
      <c r="B47" s="53"/>
      <c r="C47" s="54"/>
      <c r="D47" s="53"/>
      <c r="E47" s="52"/>
      <c r="F47" s="52"/>
      <c r="G47" s="52"/>
      <c r="H47" s="52"/>
      <c r="I47" s="52"/>
      <c r="J47" s="52"/>
      <c r="K47" s="52"/>
      <c r="L47" s="52"/>
    </row>
    <row r="48" spans="1:12" ht="21.75" customHeight="1">
      <c r="A48" s="52"/>
      <c r="B48" s="53"/>
      <c r="C48" s="54"/>
      <c r="D48" s="53"/>
      <c r="E48" s="52"/>
      <c r="F48" s="52"/>
      <c r="G48" s="52"/>
      <c r="H48" s="52"/>
      <c r="I48" s="52"/>
      <c r="J48" s="52"/>
      <c r="K48" s="52"/>
      <c r="L48" s="52"/>
    </row>
    <row r="49" spans="1:12" ht="21.75" customHeight="1">
      <c r="A49" s="52"/>
      <c r="B49" s="53"/>
      <c r="C49" s="54"/>
      <c r="D49" s="53"/>
      <c r="E49" s="52"/>
      <c r="F49" s="52"/>
      <c r="G49" s="52"/>
      <c r="H49" s="52"/>
      <c r="I49" s="52"/>
      <c r="J49" s="52"/>
      <c r="K49" s="52"/>
      <c r="L49" s="52"/>
    </row>
    <row r="50" spans="1:12" ht="21.75" customHeight="1">
      <c r="A50" s="52"/>
      <c r="B50" s="53"/>
      <c r="C50" s="54"/>
      <c r="D50" s="53"/>
      <c r="E50" s="52"/>
      <c r="F50" s="52"/>
      <c r="G50" s="52"/>
      <c r="H50" s="52"/>
      <c r="I50" s="52"/>
      <c r="J50" s="52"/>
      <c r="K50" s="52"/>
      <c r="L50" s="52"/>
    </row>
    <row r="51" spans="1:12" ht="21.75" customHeight="1">
      <c r="A51" s="52"/>
      <c r="B51" s="53"/>
      <c r="C51" s="54"/>
      <c r="D51" s="53"/>
      <c r="E51" s="52"/>
      <c r="F51" s="52"/>
      <c r="G51" s="52"/>
      <c r="H51" s="52"/>
      <c r="I51" s="52"/>
      <c r="J51" s="52"/>
      <c r="K51" s="52"/>
      <c r="L51" s="52"/>
    </row>
    <row r="52" spans="1:12" ht="21.75" customHeight="1">
      <c r="A52" s="52"/>
      <c r="B52" s="53"/>
      <c r="C52" s="54"/>
      <c r="D52" s="53"/>
      <c r="E52" s="52"/>
      <c r="F52" s="52"/>
      <c r="G52" s="52"/>
      <c r="H52" s="52"/>
      <c r="I52" s="52"/>
      <c r="J52" s="52"/>
      <c r="K52" s="52"/>
      <c r="L52" s="52"/>
    </row>
    <row r="53" spans="1:12" ht="21.75" customHeight="1">
      <c r="A53" s="52"/>
      <c r="B53" s="53"/>
      <c r="C53" s="54"/>
      <c r="D53" s="53"/>
      <c r="E53" s="52"/>
      <c r="F53" s="52"/>
      <c r="G53" s="52"/>
      <c r="H53" s="52"/>
      <c r="I53" s="52"/>
      <c r="J53" s="52"/>
      <c r="K53" s="52"/>
      <c r="L53" s="52"/>
    </row>
    <row r="54" spans="1:12" ht="21.75" customHeight="1">
      <c r="A54" s="52"/>
      <c r="B54" s="53"/>
      <c r="C54" s="54"/>
      <c r="D54" s="53"/>
      <c r="E54" s="52"/>
      <c r="F54" s="52"/>
      <c r="G54" s="52"/>
      <c r="H54" s="52"/>
      <c r="I54" s="52"/>
      <c r="J54" s="52"/>
      <c r="K54" s="52"/>
      <c r="L54" s="52"/>
    </row>
    <row r="55" spans="1:12" ht="21.75" customHeight="1">
      <c r="A55" s="52"/>
      <c r="B55" s="53"/>
      <c r="C55" s="54"/>
      <c r="D55" s="53"/>
      <c r="E55" s="52"/>
      <c r="F55" s="52"/>
      <c r="G55" s="52"/>
      <c r="H55" s="52"/>
      <c r="I55" s="52"/>
      <c r="J55" s="52"/>
      <c r="K55" s="52"/>
      <c r="L55" s="52"/>
    </row>
    <row r="56" spans="1:12" ht="21.75" customHeight="1">
      <c r="A56" s="52"/>
      <c r="B56" s="53"/>
      <c r="C56" s="54"/>
      <c r="D56" s="53"/>
      <c r="E56" s="52"/>
      <c r="F56" s="52"/>
      <c r="G56" s="52"/>
      <c r="H56" s="52"/>
      <c r="I56" s="52"/>
      <c r="J56" s="52"/>
      <c r="K56" s="52"/>
      <c r="L56" s="52"/>
    </row>
    <row r="57" spans="1:12" ht="21.75" customHeight="1">
      <c r="A57" s="52"/>
      <c r="B57" s="53"/>
      <c r="C57" s="54"/>
      <c r="D57" s="53"/>
      <c r="E57" s="52"/>
      <c r="F57" s="52"/>
      <c r="G57" s="52"/>
      <c r="H57" s="52"/>
      <c r="I57" s="52"/>
      <c r="J57" s="52"/>
      <c r="K57" s="52"/>
      <c r="L57" s="52"/>
    </row>
    <row r="58" spans="1:12" ht="21.75" customHeight="1">
      <c r="A58" s="52"/>
      <c r="B58" s="53"/>
      <c r="C58" s="54"/>
      <c r="D58" s="53"/>
      <c r="E58" s="52"/>
      <c r="F58" s="52"/>
      <c r="G58" s="52"/>
      <c r="H58" s="52"/>
      <c r="I58" s="52"/>
      <c r="J58" s="52"/>
      <c r="K58" s="52"/>
      <c r="L58" s="52"/>
    </row>
    <row r="59" spans="1:12" ht="21.75" customHeight="1">
      <c r="A59" s="52"/>
      <c r="B59" s="53"/>
      <c r="C59" s="54"/>
      <c r="D59" s="53"/>
      <c r="E59" s="52"/>
      <c r="F59" s="52"/>
      <c r="G59" s="52"/>
      <c r="H59" s="52"/>
      <c r="I59" s="52"/>
      <c r="J59" s="52"/>
      <c r="K59" s="52"/>
      <c r="L59" s="52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งบแสดงผลรายรับ(ไตรมาส 1)</vt:lpstr>
      <vt:lpstr>งบแสดงผลรายรับ(ไตรมาส 2) </vt:lpstr>
      <vt:lpstr>งบแสดงผลรายรับ (ไตรมาส3) </vt:lpstr>
      <vt:lpstr>งบแสดงผลรายรับ (ไตรมาส4)</vt:lpstr>
    </vt:vector>
  </TitlesOfParts>
  <Company>Service 99-99-9999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user</cp:lastModifiedBy>
  <cp:lastPrinted>2019-10-18T04:14:08Z</cp:lastPrinted>
  <dcterms:created xsi:type="dcterms:W3CDTF">2018-04-23T11:58:10Z</dcterms:created>
  <dcterms:modified xsi:type="dcterms:W3CDTF">2019-10-18T04:40:15Z</dcterms:modified>
</cp:coreProperties>
</file>