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 activeTab="7"/>
  </bookViews>
  <sheets>
    <sheet name="รายละเอียดรับ-จ่าย" sheetId="1" r:id="rId1"/>
    <sheet name="กระแสเงินสด" sheetId="2" r:id="rId2"/>
    <sheet name="รายงานรับ-จ่าย" sheetId="3" r:id="rId3"/>
    <sheet name="รายรัยจริง" sheetId="4" r:id="rId4"/>
    <sheet name="งบทดลอง" sheetId="5" r:id="rId5"/>
    <sheet name="ใบผ่าน 1" sheetId="6" r:id="rId6"/>
    <sheet name="ใบผ่าน 2" sheetId="7" r:id="rId7"/>
    <sheet name="ใบผ่าน 3" sheetId="8" r:id="rId8"/>
  </sheets>
  <calcPr calcId="125725"/>
</workbook>
</file>

<file path=xl/calcChain.xml><?xml version="1.0" encoding="utf-8"?>
<calcChain xmlns="http://schemas.openxmlformats.org/spreadsheetml/2006/main">
  <c r="J36" i="8"/>
  <c r="I36"/>
  <c r="I29" i="7"/>
  <c r="H29"/>
  <c r="L21" i="6"/>
  <c r="K21"/>
  <c r="J21"/>
  <c r="I21"/>
  <c r="J34" i="5"/>
  <c r="I34"/>
  <c r="K65" i="4"/>
  <c r="M61"/>
  <c r="K61"/>
  <c r="I61"/>
  <c r="I57"/>
  <c r="M46"/>
  <c r="K46"/>
  <c r="I46"/>
  <c r="M40"/>
  <c r="K40"/>
  <c r="I40"/>
  <c r="M32"/>
  <c r="L32"/>
  <c r="K32"/>
  <c r="I32"/>
  <c r="M12"/>
  <c r="L12"/>
  <c r="K12"/>
  <c r="I12"/>
  <c r="H70" i="3"/>
  <c r="G70"/>
  <c r="N55"/>
  <c r="A55"/>
  <c r="A66" s="1"/>
  <c r="O18"/>
  <c r="N18"/>
  <c r="A18"/>
  <c r="A29" s="1"/>
  <c r="L47" i="1"/>
  <c r="K47"/>
  <c r="J47"/>
  <c r="I47"/>
  <c r="J13"/>
  <c r="I13"/>
  <c r="G13"/>
  <c r="M10"/>
  <c r="N9"/>
  <c r="M9"/>
  <c r="N8"/>
  <c r="N13" s="1"/>
  <c r="M8"/>
  <c r="M13" s="1"/>
  <c r="L8"/>
  <c r="L13" s="1"/>
  <c r="K8"/>
  <c r="K13" s="1"/>
</calcChain>
</file>

<file path=xl/sharedStrings.xml><?xml version="1.0" encoding="utf-8"?>
<sst xmlns="http://schemas.openxmlformats.org/spreadsheetml/2006/main" count="693" uniqueCount="302">
  <si>
    <t>เทศบาลตำบลปรางค์กู่</t>
  </si>
  <si>
    <t>รายละเอียดประกอบงบทดลองและรายรับ -  จ่ายเงินสด</t>
  </si>
  <si>
    <t>กองคลัง</t>
  </si>
  <si>
    <t>เงินรับฝาก  (  หมายเหตุ  1  )</t>
  </si>
  <si>
    <t>ยอดยกมา</t>
  </si>
  <si>
    <t>รับ</t>
  </si>
  <si>
    <t>จ่าย</t>
  </si>
  <si>
    <t>คงเหลือ</t>
  </si>
  <si>
    <t>บาท</t>
  </si>
  <si>
    <t>ส.ต.</t>
  </si>
  <si>
    <t xml:space="preserve">บาท </t>
  </si>
  <si>
    <t>เงินภาษีหัก ณ ที่จ่าย</t>
  </si>
  <si>
    <t>เงินประกันสัญญา</t>
  </si>
  <si>
    <t xml:space="preserve"> -</t>
  </si>
  <si>
    <t>เงินรับฝากประกันสังคมพนักงานจ้าง</t>
  </si>
  <si>
    <t>เงินปันผลและเฉลี่ยคืนสหกรณ์ออมทรัพย์พนักงานเทศบาล</t>
  </si>
  <si>
    <t>ค่าตอบแทนผู้ปฎิบัติงานสหกนณ์ออมทรัพย์พนักงานเทศบาล</t>
  </si>
  <si>
    <t>รวม</t>
  </si>
  <si>
    <t>ผู้จัดทำ</t>
  </si>
  <si>
    <t>ผู้ตรวจ</t>
  </si>
  <si>
    <t>ทราบ</t>
  </si>
  <si>
    <t xml:space="preserve">   (นางสาวประกาย  ทองกิ่ง)</t>
  </si>
  <si>
    <t xml:space="preserve">    (นางอรพันธ์  ศรีระษา)</t>
  </si>
  <si>
    <t xml:space="preserve">     (นายสุรศักดิ์  สิมาขันธ์)</t>
  </si>
  <si>
    <t xml:space="preserve">   ( นายชวาลย์  ทองสังข์)</t>
  </si>
  <si>
    <t>นักวิชาการเงินและบัญชีชำนาญการ</t>
  </si>
  <si>
    <t>รักษาการผู้อำนวยการกองคลัง</t>
  </si>
  <si>
    <t xml:space="preserve">              ปลัดเทศบาล</t>
  </si>
  <si>
    <t>นายกเทศมนตรีตำบลปรางค์กู่</t>
  </si>
  <si>
    <t>เงินรับฝาก  (  หมายเหตุ  2  )</t>
  </si>
  <si>
    <t>เบี้ยยังชีพผู้สูงอายุ</t>
  </si>
  <si>
    <t>เบี้ยยังชีพผู้พิการ</t>
  </si>
  <si>
    <t>ค่าตอบแทนผู้ดูแลเด็ก/ประกันสังคม/วัสดุการเรียนการสอน</t>
  </si>
  <si>
    <t>เงินอุดหนุนบุคลากรถ่ายโอนจาก รพช.</t>
  </si>
  <si>
    <t>เงินสมทบ กบข.บุคลากรถ่ายโอนจาก รพช.</t>
  </si>
  <si>
    <t xml:space="preserve">    (นายชวาลย์  ทองสังข์)</t>
  </si>
  <si>
    <t>รายงานกระแสเงินสด</t>
  </si>
  <si>
    <t>รายรับ</t>
  </si>
  <si>
    <t>เดือนนี้</t>
  </si>
  <si>
    <t>ตั้งแต่ต้นปีถึงปัจจุบัน</t>
  </si>
  <si>
    <t xml:space="preserve">  เงินรายรับ</t>
  </si>
  <si>
    <t xml:space="preserve">  เงินรายรับ (ก)</t>
  </si>
  <si>
    <t xml:space="preserve">  เงินสะสม</t>
  </si>
  <si>
    <t xml:space="preserve">  เงินรับฝาก ( ตามหมายเหตุ  1 )</t>
  </si>
  <si>
    <t xml:space="preserve">  เงินรับฝาก ( ตามหมายเหตุ  2 )</t>
  </si>
  <si>
    <t xml:space="preserve">  ลูกหนี้เงินยืมเงินงบประมาณ</t>
  </si>
  <si>
    <t xml:space="preserve">  ลูกหนี้เงินยืมเงินสะสม</t>
  </si>
  <si>
    <t xml:space="preserve">  ลูกหนี้-ภาษีโรงเรือนและที่ดิน</t>
  </si>
  <si>
    <t xml:space="preserve">  ลูกหนี้-ภาษีบำรุงท้องที่</t>
  </si>
  <si>
    <t xml:space="preserve">  ลูกหนี้-ภาษีป้าย</t>
  </si>
  <si>
    <t xml:space="preserve">  รายได้จากรัฐบาลค้างรับ</t>
  </si>
  <si>
    <t xml:space="preserve">  เจ้าหนี้เงินสะสม</t>
  </si>
  <si>
    <t>รายจ่าย</t>
  </si>
  <si>
    <t xml:space="preserve">  เงินจ่ายตามงบประมาณ</t>
  </si>
  <si>
    <t xml:space="preserve">  เงินอุดหนุนระบุวัตถุประสงค์บุคลากรถ่ายโอน</t>
  </si>
  <si>
    <t xml:space="preserve">  เงินทุนส่งเสริมกิจการเทศบาล กสท.</t>
  </si>
  <si>
    <t>47</t>
  </si>
  <si>
    <t xml:space="preserve">         รับสูงหรือ ( ต่ำ ) กว่าจ่าย</t>
  </si>
  <si>
    <t xml:space="preserve">                      ผู้ตรวจ</t>
  </si>
  <si>
    <t xml:space="preserve">       (นางสาวประกาย ทองกิ่ง)</t>
  </si>
  <si>
    <t xml:space="preserve">     (นางอรพันธ์  ศรีระษา)         (นายสุรศักดิ์  สิมาขันธ์)</t>
  </si>
  <si>
    <t xml:space="preserve">    นายชวาลย์  ทองสังข์)</t>
  </si>
  <si>
    <t xml:space="preserve"> นักวิชาการเงินและบัญชีชำนาญการ </t>
  </si>
  <si>
    <t xml:space="preserve">       นายกเทศมนตรีตำบลปรางค์กู่</t>
  </si>
  <si>
    <t>รายงาน รับ - จ่ายเงิน</t>
  </si>
  <si>
    <t>จนถึงปัจจุบัน</t>
  </si>
  <si>
    <t>รายการ</t>
  </si>
  <si>
    <t>จำนวนเงิน</t>
  </si>
  <si>
    <t>ประมาณการ</t>
  </si>
  <si>
    <t>เงินอุดหนุนระบุ</t>
  </si>
  <si>
    <t>เกิดขึ้นจริง</t>
  </si>
  <si>
    <t>รหัส</t>
  </si>
  <si>
    <t>(บาท)</t>
  </si>
  <si>
    <t>วัถุประสงค์/</t>
  </si>
  <si>
    <t>บัญชี</t>
  </si>
  <si>
    <t>ที่เกิดขึ้นจริง</t>
  </si>
  <si>
    <t>เฉพาะกิจ(บาท)</t>
  </si>
  <si>
    <t>05</t>
  </si>
  <si>
    <t xml:space="preserve">รายรับ </t>
  </si>
  <si>
    <t>( หมายเหตุ  1 )</t>
  </si>
  <si>
    <t xml:space="preserve">  ภาษีอากร</t>
  </si>
  <si>
    <t xml:space="preserve">  ค่าธรรมเนียม ค่าปรับและใบอนุญาต</t>
  </si>
  <si>
    <t xml:space="preserve">  รายได้จากทรัพย์สิน</t>
  </si>
  <si>
    <t xml:space="preserve">  รายได้เบ็ดเตล็ด</t>
  </si>
  <si>
    <t xml:space="preserve">  ภาษีจัดสรร</t>
  </si>
  <si>
    <t xml:space="preserve">  เงินอุดหนุนทั่วไป</t>
  </si>
  <si>
    <t xml:space="preserve">  เงินอุดหนุนระบุวัตถุประสงค์/เฉพาะกิจ</t>
  </si>
  <si>
    <t xml:space="preserve">  เงินรับฝาก  ( หมายเหตุ 1 )</t>
  </si>
  <si>
    <t xml:space="preserve">  เงินอุดหนุนเฉพาะกิจ ( หมายเหตุ 2 )</t>
  </si>
  <si>
    <t xml:space="preserve">  ลูกหนี้เงินยืม-เงินงบประมาณ</t>
  </si>
  <si>
    <t xml:space="preserve">  ลูกหนี้เงินยืม-เงินสะสม</t>
  </si>
  <si>
    <t>รวมรายรับ</t>
  </si>
  <si>
    <t xml:space="preserve">       (นางสาวประกาย  ทองกิ่ง)</t>
  </si>
  <si>
    <t xml:space="preserve">        (นางอรพันธ์  ศรีระษา)</t>
  </si>
  <si>
    <t xml:space="preserve">  (นายสุรศักดิ์  สิมาขันธ์)</t>
  </si>
  <si>
    <t xml:space="preserve">      (นายชวาลย์  ทองสังข์)</t>
  </si>
  <si>
    <t xml:space="preserve">นักวิชาการเงินและบัญชีชำนาญการ </t>
  </si>
  <si>
    <t xml:space="preserve">    รักษาการผู้อำนวยการกองคลัง</t>
  </si>
  <si>
    <t xml:space="preserve">            ปลัดเทศบาล</t>
  </si>
  <si>
    <t xml:space="preserve"> นายกเทศมนตรีตำบลปรางค์กู่</t>
  </si>
  <si>
    <t>-</t>
  </si>
  <si>
    <t xml:space="preserve">  งบกลาง</t>
  </si>
  <si>
    <t xml:space="preserve">  งบกลาง (ก)</t>
  </si>
  <si>
    <t xml:space="preserve">  เงินเดือน  (ฝ่ายการเมือง)</t>
  </si>
  <si>
    <t xml:space="preserve">  เงินเดือน  (ฝ่ายประจำ)</t>
  </si>
  <si>
    <t xml:space="preserve">  เงินเดือน  (ก)</t>
  </si>
  <si>
    <t xml:space="preserve">  ค่าตอบแทน</t>
  </si>
  <si>
    <t xml:space="preserve">  ค่าใช้สอย</t>
  </si>
  <si>
    <t xml:space="preserve">  ค่าวัสดุ</t>
  </si>
  <si>
    <t xml:space="preserve">  ค่าสาธารณูปโภค</t>
  </si>
  <si>
    <t xml:space="preserve">  ค่าครุภัณฑ์</t>
  </si>
  <si>
    <t xml:space="preserve">  รายจ่ายอื่น ๆ</t>
  </si>
  <si>
    <t xml:space="preserve"> เงินอุดหนุน</t>
  </si>
  <si>
    <t xml:space="preserve">  ลูกหนี้เงินยืม - เงินประมาณ</t>
  </si>
  <si>
    <t xml:space="preserve">  ลูกหนี้เงินยืม - เงินสะสม</t>
  </si>
  <si>
    <t xml:space="preserve"> เงินฝากทุนส่งเสริมกิจการเทศบาล(กสท.)</t>
  </si>
  <si>
    <t>รวมรายจ่าย</t>
  </si>
  <si>
    <t xml:space="preserve"> </t>
  </si>
  <si>
    <t>ยอดยกไป</t>
  </si>
  <si>
    <t>(นายสุรศักดิ์  สิมาขันธ์)</t>
  </si>
  <si>
    <t xml:space="preserve">         ปลัดเทศบาล</t>
  </si>
  <si>
    <t xml:space="preserve">                                  เทศบาลตำบลปรางค์กู่ </t>
  </si>
  <si>
    <t xml:space="preserve">   หมายเหตุ  1</t>
  </si>
  <si>
    <t>รายรับจริงประกอบงบทดลองและรายงานรับ - จ่ายเงิน</t>
  </si>
  <si>
    <t>รับจริงจนถึง</t>
  </si>
  <si>
    <t>รับจริงเดือนนี้</t>
  </si>
  <si>
    <t>ปัจจุบัน</t>
  </si>
  <si>
    <t>รายได้จัดเก็บเอง</t>
  </si>
  <si>
    <t>หมวดภาษีอากร</t>
  </si>
  <si>
    <t xml:space="preserve">  1. ภาษีโรงเรือนและที่ดิน</t>
  </si>
  <si>
    <t xml:space="preserve">  2. ภาษีบำรุงท้องที่</t>
  </si>
  <si>
    <t xml:space="preserve">  3. ภาษีป้าย</t>
  </si>
  <si>
    <t xml:space="preserve">  4. อากรการฆ่าสัตว์</t>
  </si>
  <si>
    <t>หมวดค่าธรรมเนียม ค่าปรับและใบอนุญาต</t>
  </si>
  <si>
    <t xml:space="preserve">  1. ค่าธรรมเนียมเกี่ยวกับการฆ่าสัตว์และจำนวนเนื้อสัตว์</t>
  </si>
  <si>
    <t xml:space="preserve">  2. ค่าธรรมเนียมเกี่ยวกับใบอนุญาตขายสุรา</t>
  </si>
  <si>
    <t xml:space="preserve">  3. ค่าธรรมเนียมเก็บและขนขยะมูลฝอย</t>
  </si>
  <si>
    <t xml:space="preserve">  4. ค่าธรรมเนียมเกี่ยวกับทะเบียนราษฎร์</t>
  </si>
  <si>
    <t xml:space="preserve">  5. ค่าธรรมเนียมคำขอรับใบอนุญาตเป็นผู้รับจ้างให้บริการ</t>
  </si>
  <si>
    <t xml:space="preserve">  6. ค่าธรรมเนียมเป็นผู้รับจ้างให้บริการ</t>
  </si>
  <si>
    <t xml:space="preserve">  7. ค่าธรรมเนียมเกี่ยวกับการส่งเสริมและรักษาคุณภาพสิ่งแวดล้อมแห่งชาติ</t>
  </si>
  <si>
    <t xml:space="preserve"> 8. ค่าธรรมเนียมจดทะเบียนพาณิชย์</t>
  </si>
  <si>
    <t xml:space="preserve"> 9. ค่าธรรมเนียมกิจการน้ำมันเชื้อเพลิง</t>
  </si>
  <si>
    <t xml:space="preserve"> 10. ค่าปรับผู้กระทำผิดกฎหมายจราจรทางบก</t>
  </si>
  <si>
    <t xml:space="preserve">  11. ค่าปรับการผิดสัญญา</t>
  </si>
  <si>
    <t xml:space="preserve">  12. ค่าใบอนุญาตรับทำการเก็บ ขน สิ่งปฎิกูล หรือมูลฝอย</t>
  </si>
  <si>
    <t xml:space="preserve"> 13. ค่าใบอนุญาตจัดตั้งสถานที่จำหน่ายอาหารหรือสถานที่สะสม</t>
  </si>
  <si>
    <t xml:space="preserve">        อาหารในอาคาร หรือพื้นที่ใดซึ่งมีพื้นที่เกิน  200  ตารางเมตร</t>
  </si>
  <si>
    <t xml:space="preserve"> 14. ค่าใบอนุญาตจำหน่ายสินค้าในที่หรือทางสาธารณะ</t>
  </si>
  <si>
    <t xml:space="preserve"> 15. ค่าใบอนุญาตเกี่ยวกับควบคุมอาคาร</t>
  </si>
  <si>
    <t xml:space="preserve"> 16. ค่าใบอนุญาตเกี่ยวกับการโฆษณาโดยใช้เครื่องขยายเสียง</t>
  </si>
  <si>
    <t xml:space="preserve"> 17. ค่าใบอนุญาตอื่นๆ</t>
  </si>
  <si>
    <t>หมวดรายได้จากทรัพย์สิน</t>
  </si>
  <si>
    <t xml:space="preserve">  1. ค่าเช่าหรือค่าบริการสถานที่</t>
  </si>
  <si>
    <t xml:space="preserve">  2. ดอกเบี้ย</t>
  </si>
  <si>
    <t xml:space="preserve">  3. เงินปันผลหรือเงินรางวัลต่างๆ</t>
  </si>
  <si>
    <t>หมวดรายได้เบ็ดเตล็ด</t>
  </si>
  <si>
    <t xml:space="preserve">  1. เงินที่มีผู้อุทิศให้</t>
  </si>
  <si>
    <t xml:space="preserve">  2. ค่าขายแบบแปลน</t>
  </si>
  <si>
    <t xml:space="preserve">  3. ค่าจำหน่ายแบบพิมพ์และคำร้อง</t>
  </si>
  <si>
    <t xml:space="preserve">  4. รายได้เบ็ดเตล็ดอื่น ๆ</t>
  </si>
  <si>
    <t>รายได้ที่รัฐบาลเก็บแล้วจัดสรรให้ อปท. หมวดภาษีจัดสรร</t>
  </si>
  <si>
    <t xml:space="preserve">  1. ภาษีและค่าธรรมเนียมล้อเลื่อน</t>
  </si>
  <si>
    <t xml:space="preserve">  2. ภาษีมูลค่าเพิ่มตาม พรบ.กำหนดแผนฯ</t>
  </si>
  <si>
    <t xml:space="preserve"> 3. ภาษีมูลค่าเพิ่ม 1 ใน 9</t>
  </si>
  <si>
    <t xml:space="preserve">  4. ภาษีธุรกิจเฉพาะ</t>
  </si>
  <si>
    <t xml:space="preserve">  5. ภาษีสุรา</t>
  </si>
  <si>
    <t xml:space="preserve">  6. ภาษีสรรพสามิต</t>
  </si>
  <si>
    <t xml:space="preserve">  7. ค่าภาคหลวงแร่</t>
  </si>
  <si>
    <t xml:space="preserve">  8. ค่าภาคหลวงปิโตรเลี่ยม</t>
  </si>
  <si>
    <t xml:space="preserve">  9. ค่าธรรมเนียมจดทะเบียนสิทธิและนิติกรรมตามประมวลกฏหมายที่ดิน</t>
  </si>
  <si>
    <t>รายได้ที่รัฐบาลอุดหนุนให้ อปท. หมวดเงินอุดหนุนทั่วไป</t>
  </si>
  <si>
    <t xml:space="preserve">  1. เงินอุดหนุนทั่วสำหรับดำเนินการตามอำนาจหน้าที่</t>
  </si>
  <si>
    <t xml:space="preserve">       และภารกิจถ่ายโอนเลือกทำ</t>
  </si>
  <si>
    <t>รายได้ที่รัฐบาลอุดหนุนให้โดยระบุวัตถุประสงค์/เฉพาะกิจ</t>
  </si>
  <si>
    <t xml:space="preserve">  1.  เงินอุดหนุนระบุวัตถุประสงค์จากกรมส่งเสริมการปกครองท้องถิ่น</t>
  </si>
  <si>
    <t xml:space="preserve"> - เงินถ่ายโอนบุคลากร</t>
  </si>
  <si>
    <t>รวมรับทั้งสิ้นเดือนนี้</t>
  </si>
  <si>
    <t>งบทดลอง</t>
  </si>
  <si>
    <t>เดบิต</t>
  </si>
  <si>
    <t>เครดิต</t>
  </si>
  <si>
    <t xml:space="preserve">  เงินสด</t>
  </si>
  <si>
    <t xml:space="preserve">  เงินฝากธนาคาร ธ.ก.ส. ออมทรัพย์ สาขาปรางค์กู่ เลขที่ 04015-7</t>
  </si>
  <si>
    <t xml:space="preserve">  เงินฝากธนาคาร กรุงไทย ออมทรัพย์ อุทุมพรฯ เลขที่  05409-0</t>
  </si>
  <si>
    <t xml:space="preserve">  เงินขาดบัญชี</t>
  </si>
  <si>
    <t>0</t>
  </si>
  <si>
    <t>01</t>
  </si>
  <si>
    <t xml:space="preserve">  เงินฝากทุนส่งเสริมกิจการเทศบาล กสท.</t>
  </si>
  <si>
    <t>70</t>
  </si>
  <si>
    <t xml:space="preserve">  รายจ่ายอื่น</t>
  </si>
  <si>
    <t xml:space="preserve">  เงินอุดหนุน</t>
  </si>
  <si>
    <t xml:space="preserve">  เงินทุนสำรองเงินสะสม</t>
  </si>
  <si>
    <t xml:space="preserve">  เงินรายรับ (หมายเหตุ 1)</t>
  </si>
  <si>
    <t xml:space="preserve">  เงินรับฝาก (หมายเหตุ 1)</t>
  </si>
  <si>
    <t>54</t>
  </si>
  <si>
    <t>ใบผ่านรายการบัญชีมาตรฐาน 1</t>
  </si>
  <si>
    <t>เงินฝากธนาคาร ธ.ก.ส.  สาขาปรางค์กู่   เลขที่  04015-7</t>
  </si>
  <si>
    <t>เงินฝากธนาคาร กรุงไทย  สาขาอุทุมพรพิสัย    เลขที่  05409-0</t>
  </si>
  <si>
    <t>เงินฝากธนาคาร กรุงไทย  สาขาอุทุมพรพิสัย    เลขที่  00820-1</t>
  </si>
  <si>
    <t>เงินฝากธนาคาร กรุงไทย  สาขาศรีสะเกษ  เลขที่ 05337-5</t>
  </si>
  <si>
    <t>เงินสด</t>
  </si>
  <si>
    <t>ลูกหนี้-โรงเรือนและที่ดิน</t>
  </si>
  <si>
    <t>ลูกหนี้-ภาษีบำรุงท้องที่</t>
  </si>
  <si>
    <t>ลูกหนี้-ภาษีป้าย</t>
  </si>
  <si>
    <t>รายได้จากรัฐบาลค้างรับ</t>
  </si>
  <si>
    <t>เงินรายรับ</t>
  </si>
  <si>
    <t>ภาษีหัก ณ ที่จ่าย</t>
  </si>
  <si>
    <t>เงินรับฝาก กบข.บุคลากรถ่ายโอน</t>
  </si>
  <si>
    <t>เงินสะสม</t>
  </si>
  <si>
    <t>คำอธิบาย</t>
  </si>
  <si>
    <t>เพื่อบันทึกรายการจากสมุดเงินสดรับไปบันทึกบัญชีแยกประเภทในเดือนนี้</t>
  </si>
  <si>
    <t>หมายเหตุ</t>
  </si>
  <si>
    <t>(ลงชื่อ).............................................ผู้จัดทำ</t>
  </si>
  <si>
    <t xml:space="preserve">       (นางสาวประกาย    ทองกิ่ง)</t>
  </si>
  <si>
    <t>(ลงชื่อ).............................................ผู้ตรวจสอบ</t>
  </si>
  <si>
    <t xml:space="preserve">       (นางอรพันธ์    ศรีระษา)</t>
  </si>
  <si>
    <t>ใบผ่านรายการบัญชีมาตรฐาน 2</t>
  </si>
  <si>
    <t>งบกลาง</t>
  </si>
  <si>
    <t>งบกลาง (ก)</t>
  </si>
  <si>
    <t>เงินเดือน (ฝ่ายการเมือง)</t>
  </si>
  <si>
    <t>เงินเดือน (ฝ่ายประจำ)</t>
  </si>
  <si>
    <t>เงินเดือน (ก)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</si>
  <si>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</si>
  <si>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</si>
  <si>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</si>
  <si>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</si>
  <si>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</si>
  <si>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เงินรายจ่ายอื่น</t>
  </si>
  <si>
    <t>เงินอุดหนุน</t>
  </si>
  <si>
    <t>ลูกหนี้เงินยืมเงินงบประมาณ</t>
  </si>
  <si>
    <t>ลูกหนี้เงินยืมเงินสะสม</t>
  </si>
  <si>
    <t>เงินมัดจำประกันสัญญา</t>
  </si>
  <si>
    <t>เงินรับฝาก สบทบ กบข.บุคลากรถ่ายโอนจาก รพช.</t>
  </si>
  <si>
    <t>ค่าปรับการผิดสัญญา</t>
  </si>
  <si>
    <t xml:space="preserve">        เงินฝากธนาคาร ธ.ก.ส.  เลขที่  00063-7</t>
  </si>
  <si>
    <t xml:space="preserve">        เงินฝากธนาคารกรุงไทย  เลขที่   00820-1</t>
  </si>
  <si>
    <t>เพื่อบันทึกรายการจากสมุดเงินสดจ่ายไปบันทึกบัญชีแยกประเภทในเดือนนี้</t>
  </si>
  <si>
    <t>ใบผ่านรายการบัญชีมาตรฐาน 3</t>
  </si>
  <si>
    <t>ภาษีโรงเรือนและที่ดิน</t>
  </si>
  <si>
    <t>ภาษีบำรุงท้องที่</t>
  </si>
  <si>
    <t>ภาษีป้าย</t>
  </si>
  <si>
    <t>ค่าธรรมเนียมเกี่ยวกับใบอนุญาตขายสุรา</t>
  </si>
  <si>
    <t>ค่าธรรมเนียมเก็บและขนขยะมูลฝอย</t>
  </si>
  <si>
    <t>ค่าธรรมเนียมเกี่ยวกับการทะเบียนราษฎร์</t>
  </si>
  <si>
    <t xml:space="preserve"> ค่าธรรมเนียมคำขอรับใบอนุญาตเป็นผู้รับจ้างให้บริการ</t>
  </si>
  <si>
    <t>ค่าธรรมเนียมเป็นผู้รับจ้างให้บริการ</t>
  </si>
  <si>
    <t>ค่าธรรมเนียมเกี่ยวกับการส่งเสริมและรักาคุณภาพสิ่งแวดล้อมแห่งชาติ</t>
  </si>
  <si>
    <t>ค่าธรรมเนียมจดทะเบียนพาณิชน์</t>
  </si>
  <si>
    <t>ค่าธรรมเนียมกิจการน้ำมันเชื้อเพลิง</t>
  </si>
  <si>
    <t>ค่าปรับผู้กระทำผิดกฎหมายจราจรทางบก</t>
  </si>
  <si>
    <t>ค่าใบอนุญาตจัดตั้งสถานที่จำหน่ายอาหารหรือสถานที่สะสมอาหารฯ</t>
  </si>
  <si>
    <t>ค่าใบอนุญาตจำหน่ายสินค้าในที่หรือทางสาธารณะ</t>
  </si>
  <si>
    <t>ค่าใบอนุญาตเกี่ยวกับควบคุมอาคาร</t>
  </si>
  <si>
    <t>ค่าใบอนุญาตเกี่ยวกับการโฆษณาโดยใช้เครื่องขยายเสียง</t>
  </si>
  <si>
    <t>ค่าเช่าหรือค่าบริการสถานที่</t>
  </si>
  <si>
    <t>ค่าจำหน่ายแบบพิมพ์และคำร้อง</t>
  </si>
  <si>
    <t>รายได้เบ็ดเตล็ดอื่นๆ</t>
  </si>
  <si>
    <t>ภาษีค่าธรรมเนียมรถยนต์และล้อเลื่อน</t>
  </si>
  <si>
    <t>ภาษีมูลค่าเพิ่มตาม พรบ.กำหนดแผนฯ</t>
  </si>
  <si>
    <t>ภาษีมูลค่าเพิ่ม 1 ใน 9</t>
  </si>
  <si>
    <t>ภาษีสรรพสามิต</t>
  </si>
  <si>
    <t>ค่าภาคหลวงแร่</t>
  </si>
  <si>
    <t>ค่าธรรมเนียมจดทะเบียนสิทธิและนิติกรรมตามประมวลกฎหมายที่ดิน</t>
  </si>
  <si>
    <t>เงินอุดหนุนทั่วไป</t>
  </si>
  <si>
    <t>เพื่อบันทึกรายการจากทะเบียนเงินรายรับไปบันทึกบัญชีแยกประเภทในเดือนนี้</t>
  </si>
  <si>
    <t xml:space="preserve">         ผู้ตรวจ</t>
  </si>
  <si>
    <t xml:space="preserve">   ทราบ</t>
  </si>
  <si>
    <t xml:space="preserve">        (นางสาวประกาย ทองกิ่ง)</t>
  </si>
  <si>
    <t xml:space="preserve">  (นางอรพันธ์  ศรีระษา)</t>
  </si>
  <si>
    <t xml:space="preserve">         (นายสุรศักดิ์  สิมาขันธ์)</t>
  </si>
  <si>
    <t>นักวิชาการเงินและบัญชีชำนาญการ     รักษาการผู้อำนวยการกองคลัง</t>
  </si>
  <si>
    <t xml:space="preserve">    ปลัดเทศบาล</t>
  </si>
  <si>
    <t xml:space="preserve">  นายกเทศมนตรีตำบลปรางค์กู่</t>
  </si>
  <si>
    <t xml:space="preserve">   ผู้ตรวจ</t>
  </si>
  <si>
    <t xml:space="preserve">           ทราบ</t>
  </si>
  <si>
    <t xml:space="preserve">       (นางสาวประกาย ทองกิ่ง)              (นางอรพันธ์  ศรีระษา)</t>
  </si>
  <si>
    <t xml:space="preserve">       (นายสุรศักดิ์  สิมาขันธ์)                (นายชวาลย์  ทองสังข์)</t>
  </si>
  <si>
    <t>นักวิชาการเงินและบัญชีชำนาญการ    รักษาการผู้อำนวยการกองคลัง                 ปลัดเทศบาล             นายกเทศมนตรีตำบลปรางค์กู่</t>
  </si>
  <si>
    <t>ณ  วันที่   31  กรกฎาคม  2561</t>
  </si>
  <si>
    <t>เพียงวันที่  31  เดือน กรกฎาคม พ.ศ.  2561</t>
  </si>
  <si>
    <t>รักษาการผู้อำนวยการกองคลัง           ปลัดเทศบาล</t>
  </si>
  <si>
    <t>ปีงบประมาณ 2561  ประจำเดือน  กรกฎาคม  2561</t>
  </si>
  <si>
    <t>08</t>
  </si>
  <si>
    <t>36</t>
  </si>
  <si>
    <t>/สูงกว่า</t>
  </si>
  <si>
    <t>ต่ำกว่า</t>
  </si>
  <si>
    <t xml:space="preserve">   วันที่   31 กรกฎาคม  2561</t>
  </si>
  <si>
    <t>74</t>
  </si>
  <si>
    <t>62</t>
  </si>
  <si>
    <t>57</t>
  </si>
  <si>
    <t>63</t>
  </si>
  <si>
    <t>64</t>
  </si>
  <si>
    <t>17</t>
  </si>
  <si>
    <t xml:space="preserve"> ณ  วันที่   31 กรกฎาคม  2561</t>
  </si>
  <si>
    <t>56</t>
  </si>
  <si>
    <t>เลขที่ 10/2561</t>
  </si>
  <si>
    <t>วันที่  31 กรกฎาคม 2561</t>
  </si>
  <si>
    <t>38</t>
  </si>
  <si>
    <t>วันที่  31 กรกฎาคม  2561</t>
  </si>
  <si>
    <t>52</t>
  </si>
  <si>
    <t>เลขที่  10/2561</t>
  </si>
  <si>
    <t>ภาษีธุรกิจเฉพาะ</t>
  </si>
</sst>
</file>

<file path=xl/styles.xml><?xml version="1.0" encoding="utf-8"?>
<styleSheet xmlns="http://schemas.openxmlformats.org/spreadsheetml/2006/main">
  <numFmts count="11">
    <numFmt numFmtId="43" formatCode="_-* #,##0.00_-;\-* #,##0.00_-;_-* &quot;-&quot;??_-;_-@_-"/>
    <numFmt numFmtId="187" formatCode="#0?"/>
    <numFmt numFmtId="188" formatCode="#??"/>
    <numFmt numFmtId="189" formatCode="_(* #,##0.00_);_(* \(#,##0.00\);_(* &quot;-&quot;??_);_(@_)"/>
    <numFmt numFmtId="190" formatCode="_(* #,##0_);_(* \(#,##0\);_(* &quot;-&quot;??_);_(@_)"/>
    <numFmt numFmtId="191" formatCode="#0?00"/>
    <numFmt numFmtId="192" formatCode="#0?0"/>
    <numFmt numFmtId="193" formatCode="_-* #,##0_-;\-* #,##0_-;_-* &quot;-&quot;??_-;_-@_-"/>
    <numFmt numFmtId="194" formatCode="#000"/>
    <numFmt numFmtId="195" formatCode="#0?0?"/>
    <numFmt numFmtId="196" formatCode="#0??"/>
  </numFmts>
  <fonts count="2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AngsanaUPC"/>
      <family val="1"/>
    </font>
    <font>
      <b/>
      <sz val="16"/>
      <name val="AngsanaUPC"/>
      <family val="1"/>
    </font>
    <font>
      <sz val="15"/>
      <name val="AngsanaUPC"/>
      <family val="1"/>
    </font>
    <font>
      <sz val="16"/>
      <color indexed="10"/>
      <name val="AngsanaUPC"/>
      <family val="1"/>
    </font>
    <font>
      <b/>
      <sz val="16"/>
      <color indexed="10"/>
      <name val="AngsanaUPC"/>
      <family val="1"/>
    </font>
    <font>
      <b/>
      <sz val="15"/>
      <name val="AngsanaUPC"/>
      <family val="1"/>
    </font>
    <font>
      <sz val="13"/>
      <name val="AngsanaUPC"/>
      <family val="1"/>
    </font>
    <font>
      <sz val="14"/>
      <name val="AngsanaUPC"/>
      <family val="1"/>
    </font>
    <font>
      <b/>
      <sz val="16"/>
      <color rgb="FFFF0000"/>
      <name val="AngsanaUPC"/>
      <family val="1"/>
    </font>
    <font>
      <sz val="16"/>
      <name val="TH SarabunPSK"/>
      <family val="2"/>
    </font>
    <font>
      <sz val="11"/>
      <name val="AngsanaUPC"/>
      <family val="1"/>
    </font>
    <font>
      <sz val="12"/>
      <name val="AngsanaUPC"/>
      <family val="1"/>
    </font>
    <font>
      <b/>
      <sz val="14"/>
      <color rgb="FFFF0000"/>
      <name val="AngsanaUPC"/>
      <family val="1"/>
    </font>
    <font>
      <b/>
      <sz val="14"/>
      <name val="AngsanaUPC"/>
      <family val="1"/>
    </font>
    <font>
      <sz val="14"/>
      <color indexed="10"/>
      <name val="AngsanaUPC"/>
      <family val="1"/>
    </font>
    <font>
      <b/>
      <sz val="14"/>
      <color indexed="10"/>
      <name val="AngsanaUPC"/>
      <family val="1"/>
    </font>
    <font>
      <b/>
      <u/>
      <sz val="14"/>
      <name val="AngsanaUPC"/>
      <family val="1"/>
    </font>
    <font>
      <sz val="11"/>
      <color indexed="10"/>
      <name val="AngsanaUPC"/>
      <family val="1"/>
    </font>
    <font>
      <b/>
      <u/>
      <sz val="15"/>
      <name val="AngsanaUPC"/>
      <family val="1"/>
    </font>
    <font>
      <sz val="15"/>
      <color indexed="10"/>
      <name val="AngsanaUPC"/>
      <family val="1"/>
    </font>
    <font>
      <b/>
      <sz val="15"/>
      <color indexed="10"/>
      <name val="AngsanaUPC"/>
      <family val="1"/>
    </font>
    <font>
      <b/>
      <sz val="13"/>
      <color indexed="10"/>
      <name val="AngsanaUPC"/>
      <family val="1"/>
    </font>
    <font>
      <sz val="12"/>
      <color theme="1"/>
      <name val="Tahoma"/>
      <family val="2"/>
      <charset val="222"/>
      <scheme val="minor"/>
    </font>
    <font>
      <b/>
      <sz val="15"/>
      <color rgb="FFFF0000"/>
      <name val="AngsanaUPC"/>
      <family val="1"/>
    </font>
    <font>
      <u/>
      <sz val="16"/>
      <name val="AngsanaUPC"/>
      <family val="1"/>
    </font>
    <font>
      <u/>
      <sz val="15"/>
      <name val="AngsanaUPC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407">
    <xf numFmtId="0" fontId="0" fillId="0" borderId="0" xfId="0"/>
    <xf numFmtId="0" fontId="3" fillId="0" borderId="0" xfId="2" applyFont="1"/>
    <xf numFmtId="0" fontId="3" fillId="0" borderId="0" xfId="2" applyFont="1" applyBorder="1"/>
    <xf numFmtId="0" fontId="3" fillId="0" borderId="0" xfId="3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right"/>
    </xf>
    <xf numFmtId="0" fontId="3" fillId="0" borderId="9" xfId="2" applyFont="1" applyBorder="1"/>
    <xf numFmtId="0" fontId="3" fillId="0" borderId="4" xfId="2" applyFont="1" applyBorder="1"/>
    <xf numFmtId="0" fontId="3" fillId="0" borderId="10" xfId="2" applyFont="1" applyBorder="1"/>
    <xf numFmtId="0" fontId="3" fillId="0" borderId="5" xfId="2" applyFont="1" applyBorder="1"/>
    <xf numFmtId="3" fontId="3" fillId="0" borderId="4" xfId="2" applyNumberFormat="1" applyFont="1" applyBorder="1" applyAlignment="1">
      <alignment horizontal="right"/>
    </xf>
    <xf numFmtId="187" fontId="3" fillId="0" borderId="9" xfId="2" applyNumberFormat="1" applyFont="1" applyBorder="1" applyAlignment="1">
      <alignment horizontal="center"/>
    </xf>
    <xf numFmtId="3" fontId="3" fillId="0" borderId="9" xfId="2" applyNumberFormat="1" applyFont="1" applyBorder="1"/>
    <xf numFmtId="3" fontId="3" fillId="0" borderId="9" xfId="2" applyNumberFormat="1" applyFont="1" applyBorder="1" applyAlignment="1">
      <alignment horizontal="right"/>
    </xf>
    <xf numFmtId="0" fontId="6" fillId="0" borderId="4" xfId="2" applyFont="1" applyBorder="1"/>
    <xf numFmtId="0" fontId="6" fillId="0" borderId="10" xfId="2" applyFont="1" applyBorder="1"/>
    <xf numFmtId="0" fontId="6" fillId="0" borderId="5" xfId="2" applyFont="1" applyBorder="1"/>
    <xf numFmtId="3" fontId="7" fillId="0" borderId="9" xfId="2" applyNumberFormat="1" applyFont="1" applyBorder="1"/>
    <xf numFmtId="187" fontId="7" fillId="0" borderId="9" xfId="2" applyNumberFormat="1" applyFont="1" applyBorder="1" applyAlignment="1">
      <alignment horizontal="center"/>
    </xf>
    <xf numFmtId="3" fontId="7" fillId="0" borderId="9" xfId="2" applyNumberFormat="1" applyFont="1" applyBorder="1" applyAlignment="1">
      <alignment horizontal="right"/>
    </xf>
    <xf numFmtId="3" fontId="7" fillId="0" borderId="4" xfId="2" applyNumberFormat="1" applyFont="1" applyBorder="1"/>
    <xf numFmtId="3" fontId="4" fillId="0" borderId="0" xfId="2" applyNumberFormat="1" applyFont="1" applyBorder="1"/>
    <xf numFmtId="187" fontId="4" fillId="0" borderId="0" xfId="2" applyNumberFormat="1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Border="1" applyAlignment="1">
      <alignment horizontal="left"/>
    </xf>
    <xf numFmtId="3" fontId="3" fillId="0" borderId="0" xfId="2" applyNumberFormat="1" applyFont="1" applyBorder="1"/>
    <xf numFmtId="0" fontId="5" fillId="0" borderId="0" xfId="2" applyFont="1" applyBorder="1"/>
    <xf numFmtId="0" fontId="5" fillId="0" borderId="0" xfId="2" applyFont="1" applyBorder="1" applyAlignment="1">
      <alignment horizontal="left"/>
    </xf>
    <xf numFmtId="3" fontId="5" fillId="0" borderId="0" xfId="2" applyNumberFormat="1" applyFont="1" applyBorder="1" applyAlignment="1">
      <alignment horizontal="left"/>
    </xf>
    <xf numFmtId="187" fontId="8" fillId="0" borderId="0" xfId="2" applyNumberFormat="1" applyFont="1" applyBorder="1" applyAlignment="1">
      <alignment horizontal="center"/>
    </xf>
    <xf numFmtId="3" fontId="8" fillId="0" borderId="0" xfId="2" applyNumberFormat="1" applyFont="1" applyBorder="1"/>
    <xf numFmtId="0" fontId="9" fillId="0" borderId="0" xfId="2" applyFont="1" applyBorder="1"/>
    <xf numFmtId="0" fontId="10" fillId="0" borderId="0" xfId="2" applyFont="1"/>
    <xf numFmtId="3" fontId="11" fillId="0" borderId="9" xfId="2" applyNumberFormat="1" applyFont="1" applyBorder="1"/>
    <xf numFmtId="187" fontId="11" fillId="0" borderId="9" xfId="2" applyNumberFormat="1" applyFont="1" applyBorder="1" applyAlignment="1">
      <alignment horizontal="center"/>
    </xf>
    <xf numFmtId="0" fontId="12" fillId="0" borderId="0" xfId="2" applyFont="1"/>
    <xf numFmtId="0" fontId="12" fillId="0" borderId="0" xfId="2" applyFont="1" applyBorder="1"/>
    <xf numFmtId="0" fontId="12" fillId="0" borderId="0" xfId="3" applyFont="1" applyBorder="1"/>
    <xf numFmtId="0" fontId="10" fillId="0" borderId="4" xfId="2" applyFont="1" applyBorder="1"/>
    <xf numFmtId="3" fontId="15" fillId="0" borderId="4" xfId="2" applyNumberFormat="1" applyFont="1" applyBorder="1"/>
    <xf numFmtId="0" fontId="17" fillId="0" borderId="4" xfId="2" applyFont="1" applyBorder="1"/>
    <xf numFmtId="0" fontId="17" fillId="0" borderId="5" xfId="2" applyFont="1" applyBorder="1"/>
    <xf numFmtId="3" fontId="18" fillId="0" borderId="4" xfId="2" applyNumberFormat="1" applyFont="1" applyBorder="1"/>
    <xf numFmtId="187" fontId="18" fillId="0" borderId="9" xfId="2" applyNumberFormat="1" applyFont="1" applyBorder="1" applyAlignment="1">
      <alignment horizontal="center"/>
    </xf>
    <xf numFmtId="0" fontId="17" fillId="0" borderId="0" xfId="2" applyFont="1" applyBorder="1"/>
    <xf numFmtId="187" fontId="18" fillId="0" borderId="0" xfId="2" applyNumberFormat="1" applyFont="1" applyBorder="1" applyAlignment="1">
      <alignment horizontal="center"/>
    </xf>
    <xf numFmtId="0" fontId="10" fillId="0" borderId="0" xfId="2" applyFont="1" applyBorder="1"/>
    <xf numFmtId="0" fontId="10" fillId="0" borderId="0" xfId="2" applyFont="1" applyBorder="1" applyAlignment="1">
      <alignment horizontal="left"/>
    </xf>
    <xf numFmtId="0" fontId="0" fillId="0" borderId="11" xfId="0" applyBorder="1"/>
    <xf numFmtId="0" fontId="4" fillId="0" borderId="12" xfId="2" applyFont="1" applyBorder="1"/>
    <xf numFmtId="0" fontId="8" fillId="0" borderId="14" xfId="2" applyFont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16" fillId="0" borderId="14" xfId="2" applyFont="1" applyBorder="1" applyAlignment="1">
      <alignment horizontal="center"/>
    </xf>
    <xf numFmtId="0" fontId="16" fillId="0" borderId="15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0" fontId="8" fillId="0" borderId="14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3" fontId="10" fillId="0" borderId="11" xfId="2" applyNumberFormat="1" applyFont="1" applyBorder="1"/>
    <xf numFmtId="0" fontId="10" fillId="0" borderId="16" xfId="2" applyFont="1" applyBorder="1" applyAlignment="1">
      <alignment horizontal="center"/>
    </xf>
    <xf numFmtId="0" fontId="10" fillId="0" borderId="11" xfId="2" applyFont="1" applyBorder="1" applyAlignment="1">
      <alignment horizontal="center"/>
    </xf>
    <xf numFmtId="49" fontId="10" fillId="0" borderId="16" xfId="2" applyNumberFormat="1" applyFont="1" applyBorder="1" applyAlignment="1">
      <alignment horizontal="center"/>
    </xf>
    <xf numFmtId="0" fontId="10" fillId="0" borderId="11" xfId="2" applyFont="1" applyBorder="1"/>
    <xf numFmtId="0" fontId="10" fillId="0" borderId="13" xfId="2" applyFont="1" applyBorder="1"/>
    <xf numFmtId="3" fontId="10" fillId="0" borderId="0" xfId="2" applyNumberFormat="1" applyFont="1" applyBorder="1"/>
    <xf numFmtId="187" fontId="10" fillId="0" borderId="16" xfId="2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19" fillId="0" borderId="11" xfId="2" applyFont="1" applyBorder="1"/>
    <xf numFmtId="0" fontId="16" fillId="0" borderId="0" xfId="2" applyFont="1" applyBorder="1"/>
    <xf numFmtId="3" fontId="10" fillId="0" borderId="16" xfId="2" applyNumberFormat="1" applyFont="1" applyBorder="1" applyAlignment="1">
      <alignment horizontal="center"/>
    </xf>
    <xf numFmtId="3" fontId="10" fillId="0" borderId="0" xfId="2" applyNumberFormat="1" applyFont="1" applyBorder="1" applyAlignment="1">
      <alignment horizontal="center"/>
    </xf>
    <xf numFmtId="191" fontId="13" fillId="0" borderId="16" xfId="2" applyNumberFormat="1" applyFont="1" applyBorder="1" applyAlignment="1">
      <alignment horizontal="center"/>
    </xf>
    <xf numFmtId="0" fontId="9" fillId="0" borderId="11" xfId="2" applyFont="1" applyBorder="1"/>
    <xf numFmtId="3" fontId="10" fillId="0" borderId="0" xfId="2" applyNumberFormat="1" applyFont="1" applyBorder="1" applyAlignment="1">
      <alignment horizontal="right"/>
    </xf>
    <xf numFmtId="0" fontId="13" fillId="0" borderId="16" xfId="2" applyFont="1" applyBorder="1" applyAlignment="1">
      <alignment horizontal="center"/>
    </xf>
    <xf numFmtId="0" fontId="14" fillId="0" borderId="11" xfId="2" applyFont="1" applyBorder="1"/>
    <xf numFmtId="3" fontId="17" fillId="0" borderId="9" xfId="2" applyNumberFormat="1" applyFont="1" applyBorder="1" applyAlignment="1">
      <alignment horizontal="center"/>
    </xf>
    <xf numFmtId="3" fontId="17" fillId="0" borderId="10" xfId="2" applyNumberFormat="1" applyFont="1" applyBorder="1" applyAlignment="1">
      <alignment horizontal="center"/>
    </xf>
    <xf numFmtId="3" fontId="18" fillId="0" borderId="10" xfId="2" applyNumberFormat="1" applyFont="1" applyBorder="1"/>
    <xf numFmtId="0" fontId="17" fillId="0" borderId="10" xfId="2" applyFont="1" applyBorder="1"/>
    <xf numFmtId="0" fontId="20" fillId="0" borderId="9" xfId="2" applyFont="1" applyBorder="1" applyAlignment="1">
      <alignment horizontal="center"/>
    </xf>
    <xf numFmtId="3" fontId="17" fillId="0" borderId="11" xfId="2" applyNumberFormat="1" applyFont="1" applyBorder="1"/>
    <xf numFmtId="3" fontId="17" fillId="0" borderId="16" xfId="2" applyNumberFormat="1" applyFont="1" applyBorder="1" applyAlignment="1">
      <alignment horizontal="center"/>
    </xf>
    <xf numFmtId="3" fontId="17" fillId="0" borderId="0" xfId="2" applyNumberFormat="1" applyFont="1" applyBorder="1" applyAlignment="1">
      <alignment horizontal="center"/>
    </xf>
    <xf numFmtId="192" fontId="13" fillId="0" borderId="16" xfId="2" applyNumberFormat="1" applyFont="1" applyBorder="1" applyAlignment="1">
      <alignment horizontal="center"/>
    </xf>
    <xf numFmtId="193" fontId="10" fillId="0" borderId="0" xfId="4" applyNumberFormat="1" applyFont="1" applyAlignment="1">
      <alignment horizontal="right"/>
    </xf>
    <xf numFmtId="0" fontId="13" fillId="0" borderId="17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8" fillId="0" borderId="0" xfId="2" applyFont="1"/>
    <xf numFmtId="0" fontId="10" fillId="0" borderId="9" xfId="2" applyFont="1" applyBorder="1"/>
    <xf numFmtId="3" fontId="18" fillId="0" borderId="0" xfId="2" applyNumberFormat="1" applyFont="1" applyBorder="1"/>
    <xf numFmtId="0" fontId="17" fillId="0" borderId="0" xfId="2" applyFont="1" applyBorder="1" applyAlignment="1">
      <alignment horizontal="center"/>
    </xf>
    <xf numFmtId="187" fontId="10" fillId="0" borderId="0" xfId="2" applyNumberFormat="1" applyFont="1" applyBorder="1" applyAlignment="1">
      <alignment horizontal="center"/>
    </xf>
    <xf numFmtId="0" fontId="5" fillId="0" borderId="0" xfId="2" applyFont="1"/>
    <xf numFmtId="0" fontId="9" fillId="0" borderId="0" xfId="2" applyFont="1"/>
    <xf numFmtId="0" fontId="10" fillId="0" borderId="0" xfId="2" applyFont="1" applyAlignment="1"/>
    <xf numFmtId="3" fontId="5" fillId="0" borderId="11" xfId="2" applyNumberFormat="1" applyFont="1" applyBorder="1"/>
    <xf numFmtId="0" fontId="5" fillId="0" borderId="18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3" fontId="5" fillId="0" borderId="0" xfId="2" applyNumberFormat="1" applyFont="1" applyBorder="1"/>
    <xf numFmtId="0" fontId="21" fillId="0" borderId="11" xfId="2" applyFont="1" applyBorder="1"/>
    <xf numFmtId="0" fontId="5" fillId="0" borderId="13" xfId="2" applyFont="1" applyBorder="1"/>
    <xf numFmtId="0" fontId="5" fillId="0" borderId="0" xfId="2" applyFont="1" applyBorder="1" applyAlignment="1">
      <alignment horizontal="center"/>
    </xf>
    <xf numFmtId="3" fontId="5" fillId="0" borderId="0" xfId="2" applyNumberFormat="1" applyFont="1" applyBorder="1" applyAlignment="1">
      <alignment horizontal="right"/>
    </xf>
    <xf numFmtId="0" fontId="5" fillId="0" borderId="11" xfId="2" applyFont="1" applyBorder="1"/>
    <xf numFmtId="194" fontId="13" fillId="0" borderId="16" xfId="2" applyNumberFormat="1" applyFont="1" applyBorder="1" applyAlignment="1">
      <alignment horizontal="center"/>
    </xf>
    <xf numFmtId="1" fontId="13" fillId="0" borderId="16" xfId="2" applyNumberFormat="1" applyFont="1" applyBorder="1" applyAlignment="1">
      <alignment horizontal="center"/>
    </xf>
    <xf numFmtId="187" fontId="5" fillId="0" borderId="16" xfId="2" applyNumberFormat="1" applyFont="1" applyBorder="1" applyAlignment="1">
      <alignment horizontal="center"/>
    </xf>
    <xf numFmtId="3" fontId="5" fillId="0" borderId="11" xfId="2" applyNumberFormat="1" applyFont="1" applyBorder="1" applyAlignment="1">
      <alignment horizontal="right"/>
    </xf>
    <xf numFmtId="49" fontId="5" fillId="0" borderId="16" xfId="2" applyNumberFormat="1" applyFont="1" applyBorder="1" applyAlignment="1">
      <alignment horizontal="center"/>
    </xf>
    <xf numFmtId="0" fontId="22" fillId="0" borderId="9" xfId="2" applyFont="1" applyBorder="1" applyAlignment="1">
      <alignment horizontal="center"/>
    </xf>
    <xf numFmtId="0" fontId="22" fillId="0" borderId="10" xfId="2" applyFont="1" applyBorder="1" applyAlignment="1">
      <alignment horizontal="center"/>
    </xf>
    <xf numFmtId="3" fontId="23" fillId="0" borderId="10" xfId="2" applyNumberFormat="1" applyFont="1" applyBorder="1"/>
    <xf numFmtId="187" fontId="23" fillId="0" borderId="9" xfId="2" applyNumberFormat="1" applyFont="1" applyBorder="1" applyAlignment="1">
      <alignment horizontal="center"/>
    </xf>
    <xf numFmtId="0" fontId="22" fillId="0" borderId="4" xfId="2" applyFont="1" applyBorder="1"/>
    <xf numFmtId="3" fontId="22" fillId="0" borderId="10" xfId="2" applyNumberFormat="1" applyFont="1" applyBorder="1"/>
    <xf numFmtId="0" fontId="22" fillId="0" borderId="5" xfId="2" applyFont="1" applyBorder="1"/>
    <xf numFmtId="0" fontId="22" fillId="0" borderId="0" xfId="2" applyFont="1" applyBorder="1"/>
    <xf numFmtId="187" fontId="8" fillId="0" borderId="9" xfId="2" applyNumberFormat="1" applyFont="1" applyBorder="1" applyAlignment="1">
      <alignment horizontal="center"/>
    </xf>
    <xf numFmtId="187" fontId="8" fillId="0" borderId="4" xfId="2" applyNumberFormat="1" applyFont="1" applyBorder="1" applyAlignment="1">
      <alignment horizontal="center"/>
    </xf>
    <xf numFmtId="187" fontId="8" fillId="0" borderId="10" xfId="2" applyNumberFormat="1" applyFont="1" applyBorder="1" applyAlignment="1">
      <alignment horizontal="center"/>
    </xf>
    <xf numFmtId="3" fontId="23" fillId="0" borderId="4" xfId="2" applyNumberFormat="1" applyFont="1" applyBorder="1"/>
    <xf numFmtId="0" fontId="22" fillId="0" borderId="10" xfId="2" applyFont="1" applyBorder="1"/>
    <xf numFmtId="0" fontId="22" fillId="0" borderId="9" xfId="2" applyFont="1" applyBorder="1"/>
    <xf numFmtId="187" fontId="5" fillId="0" borderId="0" xfId="2" applyNumberFormat="1" applyFont="1" applyBorder="1" applyAlignment="1">
      <alignment horizontal="center"/>
    </xf>
    <xf numFmtId="190" fontId="5" fillId="0" borderId="16" xfId="1" applyNumberFormat="1" applyFont="1" applyBorder="1" applyAlignment="1">
      <alignment horizontal="right"/>
    </xf>
    <xf numFmtId="0" fontId="8" fillId="0" borderId="0" xfId="2" applyFont="1"/>
    <xf numFmtId="189" fontId="14" fillId="0" borderId="16" xfId="1" applyNumberFormat="1" applyFont="1" applyBorder="1" applyAlignment="1">
      <alignment horizontal="right"/>
    </xf>
    <xf numFmtId="0" fontId="9" fillId="0" borderId="16" xfId="2" applyFont="1" applyBorder="1"/>
    <xf numFmtId="189" fontId="10" fillId="0" borderId="16" xfId="1" applyNumberFormat="1" applyFont="1" applyBorder="1" applyAlignment="1">
      <alignment horizontal="right"/>
    </xf>
    <xf numFmtId="0" fontId="10" fillId="0" borderId="16" xfId="2" applyFont="1" applyBorder="1"/>
    <xf numFmtId="193" fontId="24" fillId="0" borderId="9" xfId="4" applyNumberFormat="1" applyFont="1" applyBorder="1"/>
    <xf numFmtId="187" fontId="24" fillId="0" borderId="9" xfId="2" applyNumberFormat="1" applyFont="1" applyBorder="1" applyAlignment="1">
      <alignment horizontal="center"/>
    </xf>
    <xf numFmtId="193" fontId="24" fillId="0" borderId="0" xfId="4" applyNumberFormat="1" applyFont="1" applyBorder="1"/>
    <xf numFmtId="187" fontId="24" fillId="0" borderId="0" xfId="2" applyNumberFormat="1" applyFont="1" applyBorder="1" applyAlignment="1">
      <alignment horizontal="center"/>
    </xf>
    <xf numFmtId="3" fontId="3" fillId="0" borderId="11" xfId="2" applyNumberFormat="1" applyFont="1" applyBorder="1"/>
    <xf numFmtId="3" fontId="3" fillId="0" borderId="11" xfId="2" applyNumberFormat="1" applyFont="1" applyBorder="1" applyAlignment="1">
      <alignment horizontal="right"/>
    </xf>
    <xf numFmtId="0" fontId="25" fillId="0" borderId="0" xfId="0" applyFont="1"/>
    <xf numFmtId="0" fontId="4" fillId="0" borderId="0" xfId="2" applyFont="1" applyAlignment="1"/>
    <xf numFmtId="0" fontId="4" fillId="0" borderId="18" xfId="2" applyFont="1" applyBorder="1" applyAlignment="1">
      <alignment horizontal="center"/>
    </xf>
    <xf numFmtId="0" fontId="4" fillId="0" borderId="17" xfId="2" applyFont="1" applyBorder="1" applyAlignment="1">
      <alignment horizontal="center"/>
    </xf>
    <xf numFmtId="0" fontId="4" fillId="0" borderId="11" xfId="2" applyFont="1" applyBorder="1"/>
    <xf numFmtId="0" fontId="4" fillId="0" borderId="0" xfId="2" applyFont="1" applyBorder="1"/>
    <xf numFmtId="0" fontId="3" fillId="0" borderId="13" xfId="2" applyFont="1" applyBorder="1"/>
    <xf numFmtId="0" fontId="3" fillId="0" borderId="18" xfId="2" applyFont="1" applyBorder="1" applyAlignment="1">
      <alignment horizontal="center"/>
    </xf>
    <xf numFmtId="3" fontId="3" fillId="0" borderId="1" xfId="2" applyNumberFormat="1" applyFont="1" applyBorder="1"/>
    <xf numFmtId="195" fontId="13" fillId="0" borderId="16" xfId="2" applyNumberFormat="1" applyFont="1" applyBorder="1" applyAlignment="1">
      <alignment horizontal="center"/>
    </xf>
    <xf numFmtId="0" fontId="3" fillId="0" borderId="16" xfId="2" applyFont="1" applyBorder="1" applyAlignment="1">
      <alignment horizontal="center"/>
    </xf>
    <xf numFmtId="0" fontId="3" fillId="0" borderId="11" xfId="2" applyFont="1" applyBorder="1"/>
    <xf numFmtId="187" fontId="3" fillId="0" borderId="16" xfId="2" applyNumberFormat="1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6" fillId="0" borderId="9" xfId="2" applyFont="1" applyBorder="1" applyAlignment="1">
      <alignment horizontal="center"/>
    </xf>
    <xf numFmtId="3" fontId="7" fillId="0" borderId="4" xfId="2" applyNumberFormat="1" applyFont="1" applyBorder="1" applyAlignment="1">
      <alignment horizontal="right"/>
    </xf>
    <xf numFmtId="3" fontId="4" fillId="0" borderId="16" xfId="2" applyNumberFormat="1" applyFont="1" applyBorder="1" applyAlignment="1">
      <alignment horizontal="center"/>
    </xf>
    <xf numFmtId="195" fontId="3" fillId="0" borderId="18" xfId="2" applyNumberFormat="1" applyFont="1" applyBorder="1" applyAlignment="1">
      <alignment horizontal="center"/>
    </xf>
    <xf numFmtId="3" fontId="7" fillId="0" borderId="1" xfId="2" applyNumberFormat="1" applyFont="1" applyBorder="1"/>
    <xf numFmtId="0" fontId="7" fillId="0" borderId="18" xfId="2" applyFont="1" applyBorder="1" applyAlignment="1">
      <alignment horizontal="center"/>
    </xf>
    <xf numFmtId="3" fontId="7" fillId="0" borderId="18" xfId="2" applyNumberFormat="1" applyFont="1" applyBorder="1" applyAlignment="1">
      <alignment horizontal="center"/>
    </xf>
    <xf numFmtId="195" fontId="3" fillId="0" borderId="2" xfId="2" applyNumberFormat="1" applyFont="1" applyBorder="1" applyAlignment="1">
      <alignment horizontal="center"/>
    </xf>
    <xf numFmtId="3" fontId="7" fillId="0" borderId="2" xfId="2" applyNumberFormat="1" applyFont="1" applyBorder="1"/>
    <xf numFmtId="0" fontId="7" fillId="0" borderId="2" xfId="2" applyFont="1" applyBorder="1" applyAlignment="1">
      <alignment horizontal="center"/>
    </xf>
    <xf numFmtId="3" fontId="7" fillId="0" borderId="2" xfId="2" applyNumberFormat="1" applyFont="1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8" fillId="0" borderId="11" xfId="2" applyFont="1" applyBorder="1"/>
    <xf numFmtId="3" fontId="5" fillId="0" borderId="11" xfId="2" applyNumberFormat="1" applyFont="1" applyBorder="1" applyAlignment="1">
      <alignment horizontal="center"/>
    </xf>
    <xf numFmtId="3" fontId="5" fillId="0" borderId="16" xfId="2" applyNumberFormat="1" applyFont="1" applyBorder="1"/>
    <xf numFmtId="0" fontId="8" fillId="0" borderId="16" xfId="2" applyFont="1" applyBorder="1" applyAlignment="1">
      <alignment horizontal="center"/>
    </xf>
    <xf numFmtId="3" fontId="5" fillId="0" borderId="16" xfId="2" applyNumberFormat="1" applyFont="1" applyBorder="1" applyAlignment="1">
      <alignment horizontal="center"/>
    </xf>
    <xf numFmtId="195" fontId="13" fillId="0" borderId="9" xfId="2" applyNumberFormat="1" applyFont="1" applyBorder="1" applyAlignment="1">
      <alignment horizontal="center"/>
    </xf>
    <xf numFmtId="3" fontId="23" fillId="0" borderId="9" xfId="2" applyNumberFormat="1" applyFont="1" applyBorder="1" applyAlignment="1">
      <alignment horizontal="center"/>
    </xf>
    <xf numFmtId="0" fontId="23" fillId="0" borderId="9" xfId="2" applyFont="1" applyBorder="1" applyAlignment="1">
      <alignment horizontal="center"/>
    </xf>
    <xf numFmtId="3" fontId="23" fillId="0" borderId="4" xfId="2" applyNumberFormat="1" applyFont="1" applyBorder="1" applyAlignment="1">
      <alignment horizontal="right"/>
    </xf>
    <xf numFmtId="3" fontId="5" fillId="0" borderId="0" xfId="2" applyNumberFormat="1" applyFont="1"/>
    <xf numFmtId="3" fontId="23" fillId="0" borderId="10" xfId="2" applyNumberFormat="1" applyFont="1" applyBorder="1" applyAlignment="1">
      <alignment horizontal="right"/>
    </xf>
    <xf numFmtId="3" fontId="23" fillId="0" borderId="11" xfId="2" applyNumberFormat="1" applyFont="1" applyBorder="1"/>
    <xf numFmtId="0" fontId="23" fillId="0" borderId="16" xfId="2" applyFont="1" applyBorder="1" applyAlignment="1">
      <alignment horizontal="center"/>
    </xf>
    <xf numFmtId="3" fontId="23" fillId="0" borderId="0" xfId="2" applyNumberFormat="1" applyFont="1" applyBorder="1" applyAlignment="1">
      <alignment horizontal="right"/>
    </xf>
    <xf numFmtId="195" fontId="5" fillId="0" borderId="18" xfId="2" applyNumberFormat="1" applyFont="1" applyBorder="1" applyAlignment="1">
      <alignment horizontal="center"/>
    </xf>
    <xf numFmtId="3" fontId="8" fillId="0" borderId="1" xfId="2" applyNumberFormat="1" applyFont="1" applyBorder="1"/>
    <xf numFmtId="0" fontId="8" fillId="0" borderId="18" xfId="2" applyFont="1" applyBorder="1" applyAlignment="1">
      <alignment horizontal="center"/>
    </xf>
    <xf numFmtId="3" fontId="26" fillId="0" borderId="2" xfId="2" applyNumberFormat="1" applyFont="1" applyBorder="1" applyAlignment="1">
      <alignment horizontal="right"/>
    </xf>
    <xf numFmtId="0" fontId="26" fillId="0" borderId="18" xfId="2" applyFont="1" applyBorder="1" applyAlignment="1">
      <alignment horizontal="center"/>
    </xf>
    <xf numFmtId="3" fontId="26" fillId="0" borderId="18" xfId="2" applyNumberFormat="1" applyFont="1" applyBorder="1" applyAlignment="1">
      <alignment horizontal="center"/>
    </xf>
    <xf numFmtId="195" fontId="8" fillId="0" borderId="9" xfId="2" applyNumberFormat="1" applyFont="1" applyBorder="1" applyAlignment="1">
      <alignment horizontal="center"/>
    </xf>
    <xf numFmtId="195" fontId="8" fillId="0" borderId="0" xfId="2" applyNumberFormat="1" applyFont="1" applyBorder="1" applyAlignment="1">
      <alignment horizontal="center"/>
    </xf>
    <xf numFmtId="3" fontId="23" fillId="0" borderId="0" xfId="2" applyNumberFormat="1" applyFont="1" applyBorder="1"/>
    <xf numFmtId="0" fontId="23" fillId="0" borderId="0" xfId="2" applyFont="1" applyBorder="1" applyAlignment="1">
      <alignment horizontal="center"/>
    </xf>
    <xf numFmtId="187" fontId="23" fillId="0" borderId="0" xfId="2" applyNumberFormat="1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5" fillId="0" borderId="11" xfId="2" applyNumberFormat="1" applyFont="1" applyBorder="1" applyAlignment="1">
      <alignment horizontal="right" vertical="center"/>
    </xf>
    <xf numFmtId="0" fontId="8" fillId="0" borderId="18" xfId="2" applyNumberFormat="1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196" fontId="10" fillId="0" borderId="16" xfId="2" applyNumberFormat="1" applyFont="1" applyBorder="1" applyAlignment="1">
      <alignment horizontal="center"/>
    </xf>
    <xf numFmtId="192" fontId="10" fillId="0" borderId="16" xfId="2" applyNumberFormat="1" applyFont="1" applyBorder="1" applyAlignment="1">
      <alignment horizontal="center"/>
    </xf>
    <xf numFmtId="3" fontId="5" fillId="0" borderId="16" xfId="2" applyNumberFormat="1" applyFont="1" applyBorder="1" applyAlignment="1">
      <alignment horizontal="right"/>
    </xf>
    <xf numFmtId="49" fontId="5" fillId="0" borderId="11" xfId="2" applyNumberFormat="1" applyFont="1" applyBorder="1" applyAlignment="1">
      <alignment horizontal="right"/>
    </xf>
    <xf numFmtId="0" fontId="10" fillId="0" borderId="16" xfId="2" quotePrefix="1" applyFont="1" applyBorder="1" applyAlignment="1">
      <alignment horizontal="center"/>
    </xf>
    <xf numFmtId="3" fontId="3" fillId="0" borderId="0" xfId="2" applyNumberFormat="1" applyFont="1" applyBorder="1" applyAlignment="1">
      <alignment horizontal="right"/>
    </xf>
    <xf numFmtId="196" fontId="10" fillId="0" borderId="11" xfId="2" applyNumberFormat="1" applyFont="1" applyBorder="1" applyAlignment="1">
      <alignment horizontal="center"/>
    </xf>
    <xf numFmtId="3" fontId="3" fillId="0" borderId="6" xfId="2" applyNumberFormat="1" applyFont="1" applyBorder="1"/>
    <xf numFmtId="49" fontId="3" fillId="0" borderId="16" xfId="2" applyNumberFormat="1" applyFont="1" applyBorder="1" applyAlignment="1">
      <alignment horizontal="center"/>
    </xf>
    <xf numFmtId="3" fontId="23" fillId="0" borderId="6" xfId="2" applyNumberFormat="1" applyFont="1" applyBorder="1" applyAlignment="1">
      <alignment horizontal="right"/>
    </xf>
    <xf numFmtId="187" fontId="23" fillId="0" borderId="17" xfId="2" applyNumberFormat="1" applyFont="1" applyBorder="1" applyAlignment="1">
      <alignment horizontal="center"/>
    </xf>
    <xf numFmtId="0" fontId="3" fillId="0" borderId="0" xfId="3" applyFont="1"/>
    <xf numFmtId="0" fontId="3" fillId="0" borderId="0" xfId="3" applyFont="1" applyBorder="1" applyAlignment="1"/>
    <xf numFmtId="0" fontId="5" fillId="0" borderId="0" xfId="3" applyFont="1" applyAlignment="1"/>
    <xf numFmtId="0" fontId="4" fillId="0" borderId="18" xfId="3" applyFont="1" applyBorder="1" applyAlignment="1">
      <alignment horizontal="center"/>
    </xf>
    <xf numFmtId="0" fontId="4" fillId="0" borderId="17" xfId="3" applyFont="1" applyBorder="1" applyAlignment="1">
      <alignment horizontal="center"/>
    </xf>
    <xf numFmtId="0" fontId="3" fillId="0" borderId="11" xfId="3" applyFont="1" applyBorder="1"/>
    <xf numFmtId="196" fontId="10" fillId="0" borderId="16" xfId="3" applyNumberFormat="1" applyFont="1" applyBorder="1" applyAlignment="1">
      <alignment horizontal="center"/>
    </xf>
    <xf numFmtId="3" fontId="3" fillId="0" borderId="0" xfId="3" applyNumberFormat="1" applyFont="1" applyBorder="1"/>
    <xf numFmtId="0" fontId="3" fillId="0" borderId="16" xfId="3" applyFont="1" applyBorder="1" applyAlignment="1">
      <alignment horizontal="center"/>
    </xf>
    <xf numFmtId="3" fontId="3" fillId="0" borderId="11" xfId="3" applyNumberFormat="1" applyFont="1" applyBorder="1"/>
    <xf numFmtId="0" fontId="3" fillId="0" borderId="18" xfId="3" applyFont="1" applyBorder="1" applyAlignment="1">
      <alignment horizontal="center"/>
    </xf>
    <xf numFmtId="187" fontId="3" fillId="0" borderId="16" xfId="3" applyNumberFormat="1" applyFont="1" applyBorder="1" applyAlignment="1">
      <alignment horizontal="center"/>
    </xf>
    <xf numFmtId="49" fontId="3" fillId="0" borderId="16" xfId="3" applyNumberFormat="1" applyFont="1" applyBorder="1" applyAlignment="1">
      <alignment horizontal="center"/>
    </xf>
    <xf numFmtId="0" fontId="10" fillId="0" borderId="16" xfId="3" applyFont="1" applyBorder="1" applyAlignment="1">
      <alignment horizontal="center"/>
    </xf>
    <xf numFmtId="3" fontId="3" fillId="0" borderId="0" xfId="3" applyNumberFormat="1" applyFont="1"/>
    <xf numFmtId="0" fontId="3" fillId="0" borderId="6" xfId="3" applyFont="1" applyBorder="1"/>
    <xf numFmtId="0" fontId="3" fillId="0" borderId="7" xfId="3" applyFont="1" applyBorder="1"/>
    <xf numFmtId="0" fontId="3" fillId="0" borderId="9" xfId="3" applyFont="1" applyBorder="1" applyAlignment="1">
      <alignment horizontal="center"/>
    </xf>
    <xf numFmtId="3" fontId="7" fillId="0" borderId="10" xfId="3" applyNumberFormat="1" applyFont="1" applyBorder="1"/>
    <xf numFmtId="187" fontId="7" fillId="0" borderId="9" xfId="3" applyNumberFormat="1" applyFont="1" applyBorder="1" applyAlignment="1">
      <alignment horizontal="center"/>
    </xf>
    <xf numFmtId="3" fontId="7" fillId="0" borderId="4" xfId="3" applyNumberFormat="1" applyFont="1" applyBorder="1"/>
    <xf numFmtId="0" fontId="3" fillId="0" borderId="0" xfId="3" applyFont="1" applyBorder="1" applyAlignment="1">
      <alignment horizontal="center"/>
    </xf>
    <xf numFmtId="3" fontId="4" fillId="0" borderId="0" xfId="3" applyNumberFormat="1" applyFont="1" applyBorder="1"/>
    <xf numFmtId="0" fontId="4" fillId="0" borderId="0" xfId="3" applyFont="1" applyBorder="1" applyAlignment="1">
      <alignment horizontal="center"/>
    </xf>
    <xf numFmtId="187" fontId="4" fillId="0" borderId="0" xfId="3" applyNumberFormat="1" applyFont="1" applyBorder="1" applyAlignment="1">
      <alignment horizontal="center"/>
    </xf>
    <xf numFmtId="0" fontId="27" fillId="0" borderId="0" xfId="3" applyFont="1"/>
    <xf numFmtId="0" fontId="4" fillId="0" borderId="0" xfId="3" applyFont="1" applyBorder="1"/>
    <xf numFmtId="0" fontId="3" fillId="0" borderId="0" xfId="3" applyFont="1" applyBorder="1" applyAlignment="1">
      <alignment horizontal="left"/>
    </xf>
    <xf numFmtId="0" fontId="10" fillId="0" borderId="0" xfId="3" applyFont="1" applyAlignment="1"/>
    <xf numFmtId="0" fontId="3" fillId="0" borderId="0" xfId="3" applyFont="1" applyAlignment="1"/>
    <xf numFmtId="0" fontId="10" fillId="0" borderId="13" xfId="3" applyFont="1" applyBorder="1"/>
    <xf numFmtId="0" fontId="16" fillId="0" borderId="18" xfId="3" applyFont="1" applyBorder="1" applyAlignment="1">
      <alignment horizontal="center"/>
    </xf>
    <xf numFmtId="0" fontId="16" fillId="0" borderId="17" xfId="3" applyFont="1" applyBorder="1" applyAlignment="1">
      <alignment horizontal="center"/>
    </xf>
    <xf numFmtId="0" fontId="5" fillId="0" borderId="0" xfId="3" applyFont="1" applyBorder="1"/>
    <xf numFmtId="194" fontId="10" fillId="0" borderId="16" xfId="3" applyNumberFormat="1" applyFont="1" applyBorder="1" applyAlignment="1">
      <alignment horizontal="center"/>
    </xf>
    <xf numFmtId="3" fontId="5" fillId="0" borderId="0" xfId="3" applyNumberFormat="1" applyFont="1" applyBorder="1" applyAlignment="1">
      <alignment horizontal="right"/>
    </xf>
    <xf numFmtId="0" fontId="5" fillId="0" borderId="18" xfId="3" applyFont="1" applyBorder="1" applyAlignment="1">
      <alignment horizontal="center"/>
    </xf>
    <xf numFmtId="3" fontId="5" fillId="0" borderId="11" xfId="3" applyNumberFormat="1" applyFont="1" applyBorder="1"/>
    <xf numFmtId="0" fontId="5" fillId="0" borderId="16" xfId="3" applyFont="1" applyBorder="1" applyAlignment="1">
      <alignment horizontal="center"/>
    </xf>
    <xf numFmtId="3" fontId="5" fillId="0" borderId="0" xfId="3" applyNumberFormat="1" applyFont="1" applyBorder="1"/>
    <xf numFmtId="187" fontId="5" fillId="0" borderId="16" xfId="3" applyNumberFormat="1" applyFont="1" applyBorder="1" applyAlignment="1">
      <alignment horizontal="center"/>
    </xf>
    <xf numFmtId="49" fontId="5" fillId="0" borderId="16" xfId="3" applyNumberFormat="1" applyFont="1" applyBorder="1" applyAlignment="1">
      <alignment horizontal="center"/>
    </xf>
    <xf numFmtId="0" fontId="10" fillId="0" borderId="0" xfId="3" applyFont="1" applyBorder="1"/>
    <xf numFmtId="0" fontId="5" fillId="0" borderId="7" xfId="3" applyFont="1" applyBorder="1"/>
    <xf numFmtId="0" fontId="5" fillId="0" borderId="9" xfId="3" applyFont="1" applyBorder="1" applyAlignment="1">
      <alignment horizontal="center"/>
    </xf>
    <xf numFmtId="3" fontId="23" fillId="0" borderId="4" xfId="3" applyNumberFormat="1" applyFont="1" applyBorder="1"/>
    <xf numFmtId="187" fontId="23" fillId="0" borderId="9" xfId="3" applyNumberFormat="1" applyFont="1" applyBorder="1" applyAlignment="1">
      <alignment horizontal="center"/>
    </xf>
    <xf numFmtId="0" fontId="10" fillId="0" borderId="0" xfId="3" applyFont="1"/>
    <xf numFmtId="0" fontId="16" fillId="0" borderId="0" xfId="3" applyFont="1" applyBorder="1"/>
    <xf numFmtId="0" fontId="10" fillId="0" borderId="0" xfId="3" applyFont="1" applyBorder="1" applyAlignment="1"/>
    <xf numFmtId="0" fontId="10" fillId="0" borderId="0" xfId="3" applyFont="1" applyBorder="1" applyAlignment="1">
      <alignment horizontal="left"/>
    </xf>
    <xf numFmtId="0" fontId="5" fillId="0" borderId="0" xfId="3" applyFont="1"/>
    <xf numFmtId="0" fontId="8" fillId="0" borderId="18" xfId="3" applyFont="1" applyBorder="1" applyAlignment="1">
      <alignment horizontal="center"/>
    </xf>
    <xf numFmtId="0" fontId="8" fillId="0" borderId="17" xfId="3" applyFont="1" applyBorder="1" applyAlignment="1">
      <alignment horizontal="center"/>
    </xf>
    <xf numFmtId="0" fontId="10" fillId="0" borderId="7" xfId="3" applyFont="1" applyBorder="1"/>
    <xf numFmtId="0" fontId="16" fillId="0" borderId="0" xfId="2" applyFont="1" applyBorder="1" applyAlignment="1">
      <alignment horizontal="center"/>
    </xf>
    <xf numFmtId="0" fontId="3" fillId="0" borderId="3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4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0" xfId="2" applyFont="1" applyBorder="1" applyAlignment="1">
      <alignment horizontal="center" vertical="center"/>
    </xf>
    <xf numFmtId="0" fontId="8" fillId="0" borderId="2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11" xfId="2" applyFont="1" applyBorder="1" applyAlignment="1">
      <alignment horizontal="center"/>
    </xf>
    <xf numFmtId="0" fontId="16" fillId="0" borderId="1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5" fillId="0" borderId="11" xfId="2" applyFont="1" applyBorder="1" applyAlignment="1">
      <alignment horizontal="center"/>
    </xf>
    <xf numFmtId="0" fontId="3" fillId="0" borderId="0" xfId="3" applyFont="1" applyAlignment="1">
      <alignment horizontal="center"/>
    </xf>
    <xf numFmtId="0" fontId="5" fillId="0" borderId="4" xfId="2" applyFont="1" applyBorder="1"/>
    <xf numFmtId="0" fontId="8" fillId="0" borderId="13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17" fillId="0" borderId="13" xfId="2" applyFont="1" applyBorder="1"/>
    <xf numFmtId="0" fontId="17" fillId="0" borderId="0" xfId="2" applyFont="1"/>
    <xf numFmtId="0" fontId="22" fillId="0" borderId="13" xfId="2" applyFont="1" applyBorder="1"/>
    <xf numFmtId="0" fontId="3" fillId="0" borderId="6" xfId="2" applyFont="1" applyBorder="1"/>
    <xf numFmtId="0" fontId="3" fillId="0" borderId="7" xfId="2" applyFont="1" applyBorder="1"/>
    <xf numFmtId="0" fontId="4" fillId="0" borderId="7" xfId="2" applyFont="1" applyBorder="1" applyAlignment="1">
      <alignment horizontal="center"/>
    </xf>
    <xf numFmtId="0" fontId="3" fillId="0" borderId="8" xfId="2" applyFont="1" applyBorder="1"/>
    <xf numFmtId="0" fontId="22" fillId="0" borderId="0" xfId="2" applyFont="1" applyBorder="1" applyAlignment="1">
      <alignment horizontal="center"/>
    </xf>
    <xf numFmtId="0" fontId="5" fillId="0" borderId="0" xfId="3" applyFont="1" applyBorder="1" applyAlignment="1">
      <alignment horizontal="center"/>
    </xf>
    <xf numFmtId="3" fontId="23" fillId="0" borderId="0" xfId="3" applyNumberFormat="1" applyFont="1" applyBorder="1"/>
    <xf numFmtId="187" fontId="23" fillId="0" borderId="0" xfId="3" applyNumberFormat="1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16" fillId="0" borderId="10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4" fillId="0" borderId="0" xfId="2" applyFont="1" applyBorder="1" applyAlignment="1">
      <alignment horizontal="center"/>
    </xf>
    <xf numFmtId="0" fontId="8" fillId="0" borderId="11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23" fillId="0" borderId="10" xfId="2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16" fillId="0" borderId="0" xfId="2" applyFont="1" applyBorder="1" applyAlignment="1">
      <alignment horizontal="center"/>
    </xf>
    <xf numFmtId="0" fontId="16" fillId="0" borderId="2" xfId="2" applyFont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0" borderId="11" xfId="2" applyFont="1" applyBorder="1" applyAlignment="1">
      <alignment horizontal="center"/>
    </xf>
    <xf numFmtId="0" fontId="16" fillId="0" borderId="13" xfId="2" applyFont="1" applyBorder="1" applyAlignment="1">
      <alignment horizont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0" fontId="3" fillId="0" borderId="3" xfId="2" applyNumberFormat="1" applyFont="1" applyBorder="1" applyAlignment="1">
      <alignment horizontal="center" vertical="center"/>
    </xf>
    <xf numFmtId="0" fontId="3" fillId="0" borderId="6" xfId="2" applyNumberFormat="1" applyFont="1" applyBorder="1" applyAlignment="1">
      <alignment horizontal="center" vertical="center"/>
    </xf>
    <xf numFmtId="0" fontId="3" fillId="0" borderId="7" xfId="2" applyNumberFormat="1" applyFont="1" applyBorder="1" applyAlignment="1">
      <alignment horizontal="center" vertical="center"/>
    </xf>
    <xf numFmtId="0" fontId="3" fillId="0" borderId="8" xfId="2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4" fillId="0" borderId="6" xfId="2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3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8" xfId="2" applyNumberFormat="1" applyFont="1" applyBorder="1" applyAlignment="1">
      <alignment horizontal="center" vertical="center"/>
    </xf>
    <xf numFmtId="0" fontId="3" fillId="0" borderId="0" xfId="3" applyFont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8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5" fillId="0" borderId="0" xfId="3" applyFont="1" applyAlignment="1">
      <alignment horizontal="center"/>
    </xf>
    <xf numFmtId="0" fontId="8" fillId="0" borderId="1" xfId="3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3" fontId="3" fillId="0" borderId="4" xfId="2" applyNumberFormat="1" applyFont="1" applyBorder="1"/>
    <xf numFmtId="187" fontId="3" fillId="0" borderId="4" xfId="2" applyNumberFormat="1" applyFont="1" applyBorder="1" applyAlignment="1">
      <alignment horizontal="center"/>
    </xf>
    <xf numFmtId="188" fontId="3" fillId="0" borderId="4" xfId="2" applyNumberFormat="1" applyFont="1" applyBorder="1" applyAlignment="1">
      <alignment horizontal="center"/>
    </xf>
    <xf numFmtId="188" fontId="3" fillId="0" borderId="9" xfId="2" applyNumberFormat="1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3" fontId="11" fillId="0" borderId="4" xfId="2" applyNumberFormat="1" applyFont="1" applyBorder="1"/>
    <xf numFmtId="187" fontId="11" fillId="0" borderId="4" xfId="2" applyNumberFormat="1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0" xfId="2" applyFont="1" applyBorder="1" applyAlignment="1">
      <alignment horizontal="center"/>
    </xf>
    <xf numFmtId="1" fontId="3" fillId="0" borderId="9" xfId="2" applyNumberFormat="1" applyFont="1" applyBorder="1"/>
    <xf numFmtId="49" fontId="3" fillId="0" borderId="4" xfId="2" applyNumberFormat="1" applyFont="1" applyBorder="1" applyAlignment="1">
      <alignment horizontal="center"/>
    </xf>
    <xf numFmtId="49" fontId="3" fillId="0" borderId="9" xfId="2" applyNumberFormat="1" applyFont="1" applyBorder="1" applyAlignment="1">
      <alignment horizontal="center"/>
    </xf>
    <xf numFmtId="0" fontId="7" fillId="0" borderId="10" xfId="2" applyFont="1" applyBorder="1"/>
    <xf numFmtId="187" fontId="7" fillId="0" borderId="4" xfId="2" applyNumberFormat="1" applyFont="1" applyBorder="1" applyAlignment="1">
      <alignment horizontal="center"/>
    </xf>
    <xf numFmtId="190" fontId="7" fillId="0" borderId="4" xfId="1" applyNumberFormat="1" applyFont="1" applyBorder="1" applyAlignment="1">
      <alignment horizontal="right"/>
    </xf>
    <xf numFmtId="3" fontId="10" fillId="0" borderId="0" xfId="2" applyNumberFormat="1" applyFont="1"/>
    <xf numFmtId="0" fontId="5" fillId="0" borderId="1" xfId="3" applyFont="1" applyBorder="1"/>
    <xf numFmtId="194" fontId="14" fillId="0" borderId="16" xfId="3" applyNumberFormat="1" applyFont="1" applyBorder="1" applyAlignment="1">
      <alignment horizontal="center"/>
    </xf>
    <xf numFmtId="0" fontId="5" fillId="0" borderId="11" xfId="3" applyFont="1" applyBorder="1"/>
    <xf numFmtId="195" fontId="14" fillId="0" borderId="16" xfId="3" applyNumberFormat="1" applyFont="1" applyBorder="1" applyAlignment="1">
      <alignment horizontal="center"/>
    </xf>
    <xf numFmtId="3" fontId="5" fillId="0" borderId="11" xfId="3" applyNumberFormat="1" applyFont="1" applyBorder="1" applyAlignment="1">
      <alignment horizontal="right"/>
    </xf>
    <xf numFmtId="187" fontId="5" fillId="0" borderId="16" xfId="2" quotePrefix="1" applyNumberFormat="1" applyFont="1" applyBorder="1" applyAlignment="1">
      <alignment horizontal="center"/>
    </xf>
    <xf numFmtId="0" fontId="5" fillId="0" borderId="6" xfId="3" applyFont="1" applyBorder="1"/>
    <xf numFmtId="3" fontId="26" fillId="0" borderId="10" xfId="3" applyNumberFormat="1" applyFont="1" applyBorder="1"/>
    <xf numFmtId="187" fontId="26" fillId="0" borderId="9" xfId="3" applyNumberFormat="1" applyFont="1" applyBorder="1" applyAlignment="1">
      <alignment horizontal="center"/>
    </xf>
    <xf numFmtId="3" fontId="26" fillId="0" borderId="4" xfId="3" applyNumberFormat="1" applyFont="1" applyBorder="1"/>
    <xf numFmtId="3" fontId="26" fillId="0" borderId="0" xfId="3" applyNumberFormat="1" applyFont="1" applyBorder="1"/>
    <xf numFmtId="187" fontId="26" fillId="0" borderId="0" xfId="3" applyNumberFormat="1" applyFont="1" applyBorder="1" applyAlignment="1">
      <alignment horizontal="center"/>
    </xf>
    <xf numFmtId="0" fontId="28" fillId="0" borderId="0" xfId="3" applyFont="1"/>
    <xf numFmtId="0" fontId="8" fillId="0" borderId="0" xfId="3" applyFont="1" applyBorder="1"/>
    <xf numFmtId="0" fontId="8" fillId="0" borderId="0" xfId="2" applyFont="1" applyBorder="1"/>
    <xf numFmtId="0" fontId="5" fillId="0" borderId="0" xfId="3" applyFont="1" applyBorder="1" applyAlignment="1"/>
  </cellXfs>
  <cellStyles count="5">
    <cellStyle name="เครื่องหมายจุลภาค" xfId="1" builtinId="3"/>
    <cellStyle name="เครื่องหมายจุลภาค_งบเดือน" xfId="4"/>
    <cellStyle name="ปกติ" xfId="0" builtinId="0"/>
    <cellStyle name="ปกติ_งบเดือน" xfId="2"/>
    <cellStyle name="ปกติ_งบประจำเดือนใบผ่าน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opLeftCell="A52" workbookViewId="0">
      <selection activeCell="P10" sqref="P10"/>
    </sheetView>
  </sheetViews>
  <sheetFormatPr defaultRowHeight="14.25"/>
  <cols>
    <col min="1" max="2" width="6.625" customWidth="1"/>
    <col min="3" max="3" width="8.125" customWidth="1"/>
    <col min="4" max="5" width="6.625" customWidth="1"/>
    <col min="6" max="6" width="10.625" customWidth="1"/>
    <col min="7" max="7" width="8.625" customWidth="1"/>
    <col min="8" max="8" width="3.5" customWidth="1"/>
    <col min="9" max="9" width="9.375" customWidth="1"/>
    <col min="10" max="10" width="3.375" customWidth="1"/>
    <col min="11" max="11" width="8.5" customWidth="1"/>
    <col min="12" max="12" width="3.5" customWidth="1"/>
    <col min="13" max="13" width="8.125" customWidth="1"/>
    <col min="14" max="14" width="3.5" customWidth="1"/>
  </cols>
  <sheetData>
    <row r="1" spans="1:14" ht="23.2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3"/>
      <c r="M1" s="2"/>
      <c r="N1" s="2"/>
    </row>
    <row r="2" spans="1:14" ht="23.25">
      <c r="A2" s="291" t="s">
        <v>0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4" ht="23.25">
      <c r="A3" s="291" t="s">
        <v>1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4" ht="23.25">
      <c r="A4" s="291" t="s">
        <v>278</v>
      </c>
      <c r="B4" s="291"/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</row>
    <row r="5" spans="1:14" ht="23.25">
      <c r="A5" s="1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3.25">
      <c r="A6" s="292" t="s">
        <v>3</v>
      </c>
      <c r="B6" s="293"/>
      <c r="C6" s="293"/>
      <c r="D6" s="293"/>
      <c r="E6" s="293"/>
      <c r="F6" s="294"/>
      <c r="G6" s="288" t="s">
        <v>4</v>
      </c>
      <c r="H6" s="289"/>
      <c r="I6" s="288" t="s">
        <v>5</v>
      </c>
      <c r="J6" s="289"/>
      <c r="K6" s="288" t="s">
        <v>6</v>
      </c>
      <c r="L6" s="289"/>
      <c r="M6" s="288" t="s">
        <v>7</v>
      </c>
      <c r="N6" s="289"/>
    </row>
    <row r="7" spans="1:14" ht="23.25">
      <c r="A7" s="295"/>
      <c r="B7" s="296"/>
      <c r="C7" s="296"/>
      <c r="D7" s="296"/>
      <c r="E7" s="296"/>
      <c r="F7" s="297"/>
      <c r="G7" s="262" t="s">
        <v>8</v>
      </c>
      <c r="H7" s="4" t="s">
        <v>9</v>
      </c>
      <c r="I7" s="4" t="s">
        <v>10</v>
      </c>
      <c r="J7" s="5" t="s">
        <v>9</v>
      </c>
      <c r="K7" s="4" t="s">
        <v>8</v>
      </c>
      <c r="L7" s="4" t="s">
        <v>9</v>
      </c>
      <c r="M7" s="4" t="s">
        <v>8</v>
      </c>
      <c r="N7" s="6" t="s">
        <v>9</v>
      </c>
    </row>
    <row r="8" spans="1:14" ht="23.25">
      <c r="A8" s="7" t="s">
        <v>11</v>
      </c>
      <c r="B8" s="8"/>
      <c r="C8" s="8"/>
      <c r="D8" s="8"/>
      <c r="E8" s="8"/>
      <c r="F8" s="9"/>
      <c r="G8" s="10">
        <v>8351</v>
      </c>
      <c r="H8" s="11">
        <v>54</v>
      </c>
      <c r="I8" s="12">
        <v>13221</v>
      </c>
      <c r="J8" s="11">
        <v>56</v>
      </c>
      <c r="K8" s="13">
        <f>G8</f>
        <v>8351</v>
      </c>
      <c r="L8" s="11">
        <f>H8</f>
        <v>54</v>
      </c>
      <c r="M8" s="13">
        <f>I8</f>
        <v>13221</v>
      </c>
      <c r="N8" s="11">
        <f>J8</f>
        <v>56</v>
      </c>
    </row>
    <row r="9" spans="1:14" ht="23.25">
      <c r="A9" s="7" t="s">
        <v>12</v>
      </c>
      <c r="B9" s="8"/>
      <c r="C9" s="8"/>
      <c r="D9" s="8"/>
      <c r="E9" s="8"/>
      <c r="F9" s="9"/>
      <c r="G9" s="12">
        <v>37200</v>
      </c>
      <c r="H9" s="4" t="s">
        <v>13</v>
      </c>
      <c r="I9" s="13"/>
      <c r="J9" s="4"/>
      <c r="K9" s="13"/>
      <c r="L9" s="4"/>
      <c r="M9" s="12">
        <f>G9+I9-K9</f>
        <v>37200</v>
      </c>
      <c r="N9" s="11" t="str">
        <f>H9</f>
        <v xml:space="preserve"> -</v>
      </c>
    </row>
    <row r="10" spans="1:14" ht="23.25">
      <c r="A10" s="7" t="s">
        <v>14</v>
      </c>
      <c r="B10" s="8"/>
      <c r="C10" s="8"/>
      <c r="D10" s="8"/>
      <c r="E10" s="8"/>
      <c r="F10" s="9"/>
      <c r="G10" s="13">
        <v>12835</v>
      </c>
      <c r="H10" s="4" t="s">
        <v>13</v>
      </c>
      <c r="I10" s="13">
        <v>12835</v>
      </c>
      <c r="J10" s="4" t="s">
        <v>13</v>
      </c>
      <c r="K10" s="13">
        <v>12835</v>
      </c>
      <c r="L10" s="4" t="s">
        <v>13</v>
      </c>
      <c r="M10" s="13">
        <f>G10+I10-K10</f>
        <v>12835</v>
      </c>
      <c r="N10" s="11" t="s">
        <v>13</v>
      </c>
    </row>
    <row r="11" spans="1:14" ht="23.25">
      <c r="A11" s="274" t="s">
        <v>15</v>
      </c>
      <c r="B11" s="8"/>
      <c r="C11" s="8"/>
      <c r="D11" s="8"/>
      <c r="E11" s="8"/>
      <c r="F11" s="9"/>
      <c r="G11" s="10"/>
      <c r="H11" s="4"/>
      <c r="I11" s="13"/>
      <c r="J11" s="4"/>
      <c r="K11" s="13"/>
      <c r="L11" s="4"/>
      <c r="M11" s="13"/>
      <c r="N11" s="11"/>
    </row>
    <row r="12" spans="1:14" ht="23.25">
      <c r="A12" s="274" t="s">
        <v>16</v>
      </c>
      <c r="B12" s="8"/>
      <c r="C12" s="8"/>
      <c r="D12" s="8"/>
      <c r="E12" s="8"/>
      <c r="F12" s="9"/>
      <c r="G12" s="10"/>
      <c r="H12" s="4"/>
      <c r="I12" s="12"/>
      <c r="J12" s="4"/>
      <c r="K12" s="12"/>
      <c r="L12" s="4"/>
      <c r="M12" s="13"/>
      <c r="N12" s="4"/>
    </row>
    <row r="13" spans="1:14" ht="23.25">
      <c r="A13" s="14"/>
      <c r="B13" s="290" t="s">
        <v>17</v>
      </c>
      <c r="C13" s="290"/>
      <c r="D13" s="290"/>
      <c r="E13" s="15"/>
      <c r="F13" s="16"/>
      <c r="G13" s="17">
        <f>SUM(G8:G12)</f>
        <v>58386</v>
      </c>
      <c r="H13" s="18">
        <v>54</v>
      </c>
      <c r="I13" s="17">
        <f t="shared" ref="I13:N13" si="0">SUM(I8:I12)</f>
        <v>26056</v>
      </c>
      <c r="J13" s="18">
        <f t="shared" si="0"/>
        <v>56</v>
      </c>
      <c r="K13" s="19">
        <f t="shared" si="0"/>
        <v>21186</v>
      </c>
      <c r="L13" s="18">
        <f t="shared" si="0"/>
        <v>54</v>
      </c>
      <c r="M13" s="20">
        <f t="shared" si="0"/>
        <v>63256</v>
      </c>
      <c r="N13" s="18">
        <f t="shared" si="0"/>
        <v>56</v>
      </c>
    </row>
    <row r="14" spans="1:14" ht="23.25">
      <c r="A14" s="2"/>
      <c r="B14" s="264"/>
      <c r="C14" s="264"/>
      <c r="D14" s="264"/>
      <c r="E14" s="2"/>
      <c r="F14" s="2"/>
      <c r="G14" s="21"/>
      <c r="H14" s="22"/>
      <c r="I14" s="21"/>
      <c r="J14" s="264"/>
      <c r="K14" s="21"/>
      <c r="L14" s="22"/>
      <c r="M14" s="21"/>
      <c r="N14" s="22"/>
    </row>
    <row r="15" spans="1:14" ht="23.25">
      <c r="A15" s="2"/>
      <c r="B15" s="264"/>
      <c r="C15" s="264"/>
      <c r="D15" s="264"/>
      <c r="E15" s="2"/>
      <c r="F15" s="2"/>
      <c r="G15" s="21"/>
      <c r="H15" s="22"/>
      <c r="I15" s="21"/>
      <c r="J15" s="264"/>
      <c r="K15" s="21"/>
      <c r="L15" s="22"/>
      <c r="M15" s="21"/>
      <c r="N15" s="22"/>
    </row>
    <row r="16" spans="1:14" ht="23.25">
      <c r="A16" s="2"/>
      <c r="B16" s="264"/>
      <c r="C16" s="264"/>
      <c r="D16" s="264"/>
      <c r="E16" s="2"/>
      <c r="F16" s="2"/>
      <c r="G16" s="21"/>
      <c r="H16" s="22"/>
      <c r="I16" s="21"/>
      <c r="J16" s="264"/>
      <c r="K16" s="21"/>
      <c r="L16" s="22"/>
      <c r="M16" s="21"/>
      <c r="N16" s="22"/>
    </row>
    <row r="17" spans="1:14" ht="23.25">
      <c r="A17" s="2" t="s">
        <v>18</v>
      </c>
      <c r="B17" s="264"/>
      <c r="C17" s="264"/>
      <c r="D17" s="23" t="s">
        <v>19</v>
      </c>
      <c r="E17" s="2"/>
      <c r="F17" s="2"/>
      <c r="G17" s="24" t="s">
        <v>19</v>
      </c>
      <c r="H17" s="22"/>
      <c r="I17" s="21"/>
      <c r="J17" s="264"/>
      <c r="K17" s="25" t="s">
        <v>20</v>
      </c>
      <c r="L17" s="22"/>
      <c r="M17" s="21"/>
      <c r="N17" s="22"/>
    </row>
    <row r="18" spans="1:14" ht="23.25">
      <c r="A18" s="26" t="s">
        <v>21</v>
      </c>
      <c r="B18" s="265"/>
      <c r="C18" s="265"/>
      <c r="D18" s="27" t="s">
        <v>22</v>
      </c>
      <c r="E18" s="26"/>
      <c r="F18" s="26"/>
      <c r="G18" s="28" t="s">
        <v>23</v>
      </c>
      <c r="H18" s="29"/>
      <c r="I18" s="30"/>
      <c r="J18" s="265"/>
      <c r="K18" s="28" t="s">
        <v>24</v>
      </c>
      <c r="L18" s="29"/>
      <c r="M18" s="30"/>
      <c r="N18" s="22"/>
    </row>
    <row r="19" spans="1:14" ht="23.25">
      <c r="A19" s="31" t="s">
        <v>25</v>
      </c>
      <c r="B19" s="264"/>
      <c r="C19" s="264"/>
      <c r="D19" s="32" t="s">
        <v>26</v>
      </c>
      <c r="E19" s="2"/>
      <c r="F19" s="2"/>
      <c r="G19" s="28" t="s">
        <v>27</v>
      </c>
      <c r="H19" s="29"/>
      <c r="I19" s="30"/>
      <c r="J19" s="265"/>
      <c r="K19" s="28" t="s">
        <v>28</v>
      </c>
      <c r="L19" s="29"/>
      <c r="M19" s="30"/>
      <c r="N19" s="22"/>
    </row>
    <row r="20" spans="1:14" ht="23.25">
      <c r="A20" s="2"/>
      <c r="B20" s="264"/>
      <c r="C20" s="264"/>
      <c r="D20" s="264"/>
      <c r="E20" s="2"/>
      <c r="F20" s="2"/>
      <c r="G20" s="21"/>
      <c r="H20" s="22"/>
      <c r="I20" s="21"/>
      <c r="J20" s="264"/>
      <c r="K20" s="21"/>
      <c r="L20" s="22"/>
      <c r="M20" s="21"/>
      <c r="N20" s="22"/>
    </row>
    <row r="21" spans="1:14" ht="23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3.25">
      <c r="A22" s="1"/>
      <c r="B22" s="1"/>
      <c r="C22" s="1"/>
      <c r="D22" s="1"/>
      <c r="E22" s="1"/>
      <c r="F22" s="1"/>
      <c r="G22" s="1"/>
      <c r="H22" s="1"/>
      <c r="I22" s="1"/>
      <c r="J22" s="2"/>
      <c r="K22" s="2"/>
      <c r="L22" s="3"/>
      <c r="M22" s="2"/>
      <c r="N22" s="2"/>
    </row>
    <row r="23" spans="1:14" ht="23.25">
      <c r="A23" s="1"/>
      <c r="B23" s="1"/>
      <c r="C23" s="1"/>
      <c r="D23" s="1"/>
      <c r="E23" s="1"/>
      <c r="F23" s="1"/>
      <c r="G23" s="1"/>
      <c r="H23" s="1"/>
      <c r="I23" s="1"/>
      <c r="J23" s="2"/>
      <c r="K23" s="2"/>
      <c r="L23" s="3"/>
      <c r="M23" s="2"/>
      <c r="N23" s="2"/>
    </row>
    <row r="24" spans="1:14" ht="23.25">
      <c r="A24" s="1"/>
      <c r="B24" s="1"/>
      <c r="C24" s="1"/>
      <c r="D24" s="1"/>
      <c r="E24" s="1"/>
      <c r="F24" s="1"/>
      <c r="G24" s="1"/>
      <c r="H24" s="1"/>
      <c r="I24" s="1"/>
      <c r="J24" s="2"/>
      <c r="K24" s="2"/>
      <c r="L24" s="3"/>
      <c r="M24" s="2"/>
      <c r="N24" s="2"/>
    </row>
    <row r="25" spans="1:14" ht="23.25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3"/>
      <c r="M25" s="2"/>
      <c r="N25" s="2"/>
    </row>
    <row r="26" spans="1:14" ht="23.25">
      <c r="A26" s="1"/>
      <c r="B26" s="1"/>
      <c r="C26" s="1"/>
      <c r="D26" s="1"/>
      <c r="E26" s="1"/>
      <c r="F26" s="1"/>
      <c r="G26" s="1"/>
      <c r="H26" s="1"/>
      <c r="I26" s="1"/>
      <c r="J26" s="2"/>
      <c r="K26" s="2"/>
      <c r="L26" s="3"/>
      <c r="M26" s="2"/>
      <c r="N26" s="2"/>
    </row>
    <row r="27" spans="1:14" ht="23.25">
      <c r="A27" s="1"/>
      <c r="B27" s="1"/>
      <c r="C27" s="1"/>
      <c r="D27" s="1"/>
      <c r="E27" s="1"/>
      <c r="F27" s="1"/>
      <c r="G27" s="1"/>
      <c r="H27" s="1"/>
      <c r="I27" s="1"/>
      <c r="J27" s="2"/>
      <c r="K27" s="2"/>
      <c r="L27" s="3"/>
      <c r="M27" s="2"/>
      <c r="N27" s="2"/>
    </row>
    <row r="28" spans="1:14" ht="23.25">
      <c r="A28" s="1"/>
      <c r="B28" s="1"/>
      <c r="C28" s="1"/>
      <c r="D28" s="1"/>
      <c r="E28" s="1"/>
      <c r="F28" s="1"/>
      <c r="G28" s="1"/>
      <c r="H28" s="1"/>
      <c r="I28" s="1"/>
      <c r="J28" s="2"/>
      <c r="K28" s="2"/>
      <c r="L28" s="3"/>
      <c r="M28" s="2"/>
      <c r="N28" s="2"/>
    </row>
    <row r="29" spans="1:14" ht="23.25">
      <c r="A29" s="1"/>
      <c r="B29" s="1"/>
      <c r="C29" s="1"/>
      <c r="D29" s="1"/>
      <c r="E29" s="1"/>
      <c r="F29" s="1"/>
      <c r="G29" s="1"/>
      <c r="H29" s="1"/>
      <c r="I29" s="1"/>
      <c r="J29" s="2"/>
      <c r="K29" s="2"/>
      <c r="L29" s="3"/>
      <c r="M29" s="2"/>
      <c r="N29" s="2"/>
    </row>
    <row r="30" spans="1:14" ht="23.25">
      <c r="A30" s="1"/>
      <c r="B30" s="1"/>
      <c r="C30" s="1"/>
      <c r="D30" s="1"/>
      <c r="E30" s="1"/>
      <c r="F30" s="1"/>
      <c r="G30" s="1"/>
      <c r="H30" s="1"/>
      <c r="I30" s="1"/>
      <c r="J30" s="2"/>
      <c r="K30" s="2"/>
      <c r="L30" s="3"/>
      <c r="M30" s="2"/>
      <c r="N30" s="2"/>
    </row>
    <row r="31" spans="1:14" ht="23.25">
      <c r="A31" s="1"/>
      <c r="B31" s="1"/>
      <c r="C31" s="1"/>
      <c r="D31" s="1"/>
      <c r="E31" s="1"/>
      <c r="F31" s="1"/>
      <c r="G31" s="1"/>
      <c r="H31" s="1"/>
      <c r="I31" s="1"/>
      <c r="J31" s="2"/>
      <c r="K31" s="2"/>
      <c r="L31" s="3"/>
      <c r="M31" s="2"/>
      <c r="N31" s="2"/>
    </row>
    <row r="32" spans="1:14" ht="23.25">
      <c r="A32" s="1"/>
      <c r="B32" s="1"/>
      <c r="C32" s="1"/>
      <c r="D32" s="1"/>
      <c r="E32" s="1"/>
      <c r="F32" s="1"/>
      <c r="G32" s="1"/>
      <c r="H32" s="1"/>
      <c r="I32" s="1"/>
      <c r="J32" s="2"/>
      <c r="K32" s="2"/>
      <c r="L32" s="3"/>
      <c r="M32" s="2"/>
      <c r="N32" s="2"/>
    </row>
    <row r="33" spans="1:14" ht="23.25">
      <c r="A33" s="1"/>
      <c r="B33" s="1"/>
      <c r="C33" s="1"/>
      <c r="D33" s="1"/>
      <c r="E33" s="1"/>
      <c r="F33" s="1"/>
      <c r="G33" s="1"/>
      <c r="H33" s="1"/>
      <c r="I33" s="1"/>
      <c r="J33" s="2"/>
      <c r="K33" s="2"/>
      <c r="L33" s="3"/>
      <c r="M33" s="2"/>
      <c r="N33" s="2"/>
    </row>
    <row r="34" spans="1:14" ht="23.25">
      <c r="A34" s="1"/>
      <c r="B34" s="1"/>
      <c r="C34" s="1"/>
      <c r="D34" s="1"/>
      <c r="E34" s="1"/>
      <c r="F34" s="1"/>
      <c r="G34" s="1"/>
      <c r="H34" s="1"/>
      <c r="I34" s="1"/>
      <c r="J34" s="2"/>
      <c r="K34" s="2"/>
      <c r="L34" s="3"/>
      <c r="M34" s="2"/>
      <c r="N34" s="2"/>
    </row>
    <row r="35" spans="1:14" ht="23.25">
      <c r="A35" s="1"/>
      <c r="B35" s="1"/>
      <c r="C35" s="1"/>
      <c r="D35" s="1"/>
      <c r="E35" s="1"/>
      <c r="F35" s="1"/>
      <c r="G35" s="1"/>
      <c r="H35" s="1"/>
      <c r="I35" s="1"/>
      <c r="J35" s="2"/>
      <c r="K35" s="2"/>
      <c r="L35" s="3"/>
      <c r="M35" s="2"/>
      <c r="N35" s="2"/>
    </row>
    <row r="36" spans="1:14" ht="23.25">
      <c r="A36" s="291" t="s">
        <v>0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1"/>
      <c r="L36" s="291"/>
      <c r="M36" s="291"/>
      <c r="N36" s="291"/>
    </row>
    <row r="37" spans="1:14" ht="23.25">
      <c r="A37" s="291" t="s">
        <v>1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1"/>
      <c r="L37" s="291"/>
      <c r="M37" s="291"/>
      <c r="N37" s="291"/>
    </row>
    <row r="38" spans="1:14" ht="23.25">
      <c r="A38" s="291" t="s">
        <v>278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  <c r="L38" s="291"/>
      <c r="M38" s="291"/>
      <c r="N38" s="291"/>
    </row>
    <row r="39" spans="1:14" ht="23.25">
      <c r="A39" s="1" t="s">
        <v>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3.25">
      <c r="A40" s="292" t="s">
        <v>29</v>
      </c>
      <c r="B40" s="293"/>
      <c r="C40" s="293"/>
      <c r="D40" s="293"/>
      <c r="E40" s="293"/>
      <c r="F40" s="294"/>
      <c r="G40" s="288" t="s">
        <v>4</v>
      </c>
      <c r="H40" s="289"/>
      <c r="I40" s="288" t="s">
        <v>5</v>
      </c>
      <c r="J40" s="289"/>
      <c r="K40" s="288" t="s">
        <v>6</v>
      </c>
      <c r="L40" s="289"/>
      <c r="M40" s="288" t="s">
        <v>7</v>
      </c>
      <c r="N40" s="289"/>
    </row>
    <row r="41" spans="1:14" ht="23.25">
      <c r="A41" s="295"/>
      <c r="B41" s="296"/>
      <c r="C41" s="296"/>
      <c r="D41" s="296"/>
      <c r="E41" s="296"/>
      <c r="F41" s="297"/>
      <c r="G41" s="262" t="s">
        <v>8</v>
      </c>
      <c r="H41" s="4" t="s">
        <v>9</v>
      </c>
      <c r="I41" s="4" t="s">
        <v>10</v>
      </c>
      <c r="J41" s="5" t="s">
        <v>9</v>
      </c>
      <c r="K41" s="4" t="s">
        <v>8</v>
      </c>
      <c r="L41" s="4" t="s">
        <v>9</v>
      </c>
      <c r="M41" s="4" t="s">
        <v>8</v>
      </c>
      <c r="N41" s="6" t="s">
        <v>9</v>
      </c>
    </row>
    <row r="42" spans="1:14" ht="23.25">
      <c r="A42" s="7" t="s">
        <v>30</v>
      </c>
      <c r="B42" s="8"/>
      <c r="C42" s="8"/>
      <c r="D42" s="8"/>
      <c r="E42" s="8"/>
      <c r="F42" s="9"/>
      <c r="G42" s="10"/>
      <c r="H42" s="11"/>
      <c r="I42" s="12"/>
      <c r="J42" s="11"/>
      <c r="K42" s="13"/>
      <c r="L42" s="11"/>
      <c r="M42" s="13"/>
      <c r="N42" s="11"/>
    </row>
    <row r="43" spans="1:14" ht="23.25">
      <c r="A43" s="7" t="s">
        <v>31</v>
      </c>
      <c r="B43" s="8"/>
      <c r="C43" s="8"/>
      <c r="D43" s="8"/>
      <c r="E43" s="8"/>
      <c r="F43" s="9"/>
      <c r="G43" s="12"/>
      <c r="H43" s="4"/>
      <c r="I43" s="13"/>
      <c r="J43" s="4"/>
      <c r="K43" s="13"/>
      <c r="L43" s="4"/>
      <c r="M43" s="12"/>
      <c r="N43" s="11"/>
    </row>
    <row r="44" spans="1:14" ht="23.25">
      <c r="A44" s="7" t="s">
        <v>32</v>
      </c>
      <c r="B44" s="8"/>
      <c r="C44" s="8"/>
      <c r="D44" s="8"/>
      <c r="E44" s="8"/>
      <c r="F44" s="9"/>
      <c r="G44" s="10"/>
      <c r="H44" s="4"/>
      <c r="I44" s="12"/>
      <c r="J44" s="4"/>
      <c r="K44" s="12"/>
      <c r="L44" s="4"/>
      <c r="M44" s="13"/>
      <c r="N44" s="4"/>
    </row>
    <row r="45" spans="1:14" ht="23.25">
      <c r="A45" s="7" t="s">
        <v>33</v>
      </c>
      <c r="B45" s="8"/>
      <c r="C45" s="8"/>
      <c r="D45" s="8"/>
      <c r="E45" s="8"/>
      <c r="F45" s="9"/>
      <c r="G45" s="10"/>
      <c r="H45" s="4"/>
      <c r="I45" s="12"/>
      <c r="J45" s="4"/>
      <c r="K45" s="12"/>
      <c r="L45" s="4" t="s">
        <v>13</v>
      </c>
      <c r="M45" s="10"/>
      <c r="N45" s="4"/>
    </row>
    <row r="46" spans="1:14" ht="23.25">
      <c r="A46" s="7" t="s">
        <v>34</v>
      </c>
      <c r="B46" s="8"/>
      <c r="C46" s="8"/>
      <c r="D46" s="8"/>
      <c r="E46" s="8"/>
      <c r="F46" s="9"/>
      <c r="G46" s="10"/>
      <c r="H46" s="4"/>
      <c r="I46" s="12">
        <v>890</v>
      </c>
      <c r="J46" s="4">
        <v>40</v>
      </c>
      <c r="K46" s="12">
        <v>890</v>
      </c>
      <c r="L46" s="4">
        <v>40</v>
      </c>
      <c r="M46" s="10"/>
      <c r="N46" s="4"/>
    </row>
    <row r="47" spans="1:14" ht="23.25">
      <c r="A47" s="14"/>
      <c r="B47" s="290" t="s">
        <v>17</v>
      </c>
      <c r="C47" s="290"/>
      <c r="D47" s="290"/>
      <c r="E47" s="15"/>
      <c r="F47" s="16"/>
      <c r="G47" s="17"/>
      <c r="H47" s="18"/>
      <c r="I47" s="17">
        <f>SUM(I44:I46)</f>
        <v>890</v>
      </c>
      <c r="J47" s="18">
        <f>SUM(J44:J46)</f>
        <v>40</v>
      </c>
      <c r="K47" s="33">
        <f>SUM(K42:K46)</f>
        <v>890</v>
      </c>
      <c r="L47" s="34">
        <f>SUM(L42:L46)</f>
        <v>40</v>
      </c>
      <c r="M47" s="20" t="s">
        <v>13</v>
      </c>
      <c r="N47" s="18" t="s">
        <v>13</v>
      </c>
    </row>
    <row r="48" spans="1:14" ht="23.25">
      <c r="A48" s="2"/>
      <c r="B48" s="264"/>
      <c r="C48" s="264"/>
      <c r="D48" s="264"/>
      <c r="E48" s="2"/>
      <c r="F48" s="2"/>
      <c r="G48" s="21"/>
      <c r="H48" s="22"/>
      <c r="I48" s="21"/>
      <c r="J48" s="264"/>
      <c r="K48" s="21"/>
      <c r="L48" s="22"/>
      <c r="M48" s="21"/>
      <c r="N48" s="22"/>
    </row>
    <row r="49" spans="1:14" ht="23.25">
      <c r="A49" s="2"/>
      <c r="B49" s="264"/>
      <c r="C49" s="264"/>
      <c r="D49" s="264"/>
      <c r="E49" s="2"/>
      <c r="F49" s="2"/>
      <c r="G49" s="21"/>
      <c r="H49" s="22"/>
      <c r="I49" s="21"/>
      <c r="J49" s="264"/>
      <c r="K49" s="21"/>
      <c r="L49" s="22"/>
      <c r="M49" s="21"/>
      <c r="N49" s="22"/>
    </row>
    <row r="50" spans="1:14" ht="23.25">
      <c r="A50" s="2"/>
      <c r="B50" s="264"/>
      <c r="C50" s="264"/>
      <c r="D50" s="264"/>
      <c r="E50" s="2"/>
      <c r="F50" s="2"/>
      <c r="G50" s="21"/>
      <c r="H50" s="22"/>
      <c r="I50" s="21"/>
      <c r="J50" s="264"/>
      <c r="K50" s="21"/>
      <c r="L50" s="22"/>
      <c r="M50" s="21"/>
      <c r="N50" s="22"/>
    </row>
    <row r="51" spans="1:14" ht="23.25">
      <c r="A51" s="2" t="s">
        <v>18</v>
      </c>
      <c r="B51" s="264"/>
      <c r="C51" s="264"/>
      <c r="D51" s="23" t="s">
        <v>19</v>
      </c>
      <c r="E51" s="2"/>
      <c r="F51" s="2"/>
      <c r="G51" s="24" t="s">
        <v>19</v>
      </c>
      <c r="H51" s="22"/>
      <c r="I51" s="21"/>
      <c r="J51" s="264"/>
      <c r="K51" s="25" t="s">
        <v>20</v>
      </c>
      <c r="L51" s="22"/>
      <c r="M51" s="21"/>
      <c r="N51" s="22"/>
    </row>
    <row r="52" spans="1:14" ht="23.25">
      <c r="A52" s="26" t="s">
        <v>21</v>
      </c>
      <c r="B52" s="265"/>
      <c r="C52" s="265"/>
      <c r="D52" s="27" t="s">
        <v>22</v>
      </c>
      <c r="E52" s="26"/>
      <c r="F52" s="26"/>
      <c r="G52" s="28" t="s">
        <v>23</v>
      </c>
      <c r="H52" s="29"/>
      <c r="I52" s="30"/>
      <c r="J52" s="265"/>
      <c r="K52" s="28" t="s">
        <v>35</v>
      </c>
      <c r="L52" s="29"/>
      <c r="M52" s="30"/>
      <c r="N52" s="22"/>
    </row>
    <row r="53" spans="1:14" ht="23.25">
      <c r="A53" s="31" t="s">
        <v>25</v>
      </c>
      <c r="B53" s="264"/>
      <c r="C53" s="264"/>
      <c r="D53" s="32" t="s">
        <v>26</v>
      </c>
      <c r="E53" s="2"/>
      <c r="F53" s="2"/>
      <c r="G53" s="28" t="s">
        <v>27</v>
      </c>
      <c r="H53" s="29"/>
      <c r="I53" s="30"/>
      <c r="J53" s="265"/>
      <c r="K53" s="28" t="s">
        <v>28</v>
      </c>
      <c r="L53" s="29"/>
      <c r="M53" s="30"/>
      <c r="N53" s="22"/>
    </row>
    <row r="54" spans="1:14" ht="23.25">
      <c r="A54" s="2"/>
      <c r="B54" s="264"/>
      <c r="C54" s="264"/>
      <c r="D54" s="264"/>
      <c r="E54" s="2"/>
      <c r="F54" s="2"/>
      <c r="G54" s="21"/>
      <c r="H54" s="22"/>
      <c r="I54" s="21"/>
      <c r="J54" s="264"/>
      <c r="K54" s="21"/>
      <c r="L54" s="22"/>
      <c r="M54" s="21"/>
      <c r="N54" s="22"/>
    </row>
    <row r="55" spans="1:14" ht="23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23.25">
      <c r="A56" s="1"/>
      <c r="B56" s="1"/>
      <c r="C56" s="1"/>
      <c r="D56" s="1"/>
      <c r="E56" s="1"/>
      <c r="F56" s="1"/>
      <c r="G56" s="1"/>
      <c r="H56" s="1"/>
      <c r="I56" s="1"/>
      <c r="J56" s="2"/>
      <c r="K56" s="2"/>
      <c r="L56" s="3"/>
      <c r="M56" s="2"/>
      <c r="N56" s="2"/>
    </row>
    <row r="57" spans="1:14" ht="23.25">
      <c r="A57" s="1"/>
      <c r="B57" s="1"/>
      <c r="C57" s="1"/>
      <c r="D57" s="1"/>
      <c r="E57" s="1"/>
      <c r="F57" s="1"/>
      <c r="G57" s="1"/>
      <c r="H57" s="1"/>
      <c r="I57" s="1"/>
      <c r="J57" s="2"/>
      <c r="K57" s="2"/>
      <c r="L57" s="3"/>
      <c r="M57" s="2"/>
      <c r="N57" s="2"/>
    </row>
    <row r="58" spans="1:14" ht="23.25">
      <c r="A58" s="1"/>
      <c r="B58" s="1"/>
      <c r="C58" s="1"/>
      <c r="D58" s="1"/>
      <c r="E58" s="1"/>
      <c r="F58" s="1"/>
      <c r="G58" s="1"/>
      <c r="H58" s="1"/>
      <c r="I58" s="1"/>
      <c r="J58" s="2"/>
      <c r="K58" s="2"/>
      <c r="L58" s="3"/>
      <c r="M58" s="2"/>
      <c r="N58" s="2"/>
    </row>
    <row r="59" spans="1:14" ht="23.25">
      <c r="A59" s="1"/>
      <c r="B59" s="1"/>
      <c r="C59" s="1"/>
      <c r="D59" s="1"/>
      <c r="E59" s="1"/>
      <c r="F59" s="1"/>
      <c r="G59" s="1"/>
      <c r="H59" s="1"/>
      <c r="I59" s="1"/>
      <c r="J59" s="2"/>
      <c r="K59" s="2"/>
      <c r="L59" s="3"/>
      <c r="M59" s="2"/>
      <c r="N59" s="2"/>
    </row>
    <row r="60" spans="1:14" ht="23.25">
      <c r="A60" s="1"/>
      <c r="B60" s="1"/>
      <c r="C60" s="1"/>
      <c r="D60" s="1"/>
      <c r="E60" s="1"/>
      <c r="F60" s="1"/>
      <c r="G60" s="1"/>
      <c r="H60" s="1"/>
      <c r="I60" s="1"/>
      <c r="J60" s="2"/>
      <c r="K60" s="2"/>
      <c r="L60" s="3"/>
      <c r="M60" s="2"/>
      <c r="N60" s="2"/>
    </row>
    <row r="61" spans="1:14" ht="23.25">
      <c r="A61" s="1"/>
      <c r="B61" s="1"/>
      <c r="C61" s="1"/>
      <c r="D61" s="1"/>
      <c r="E61" s="1"/>
      <c r="F61" s="1"/>
      <c r="G61" s="1"/>
      <c r="H61" s="1"/>
      <c r="I61" s="1"/>
      <c r="J61" s="2"/>
      <c r="K61" s="2"/>
      <c r="L61" s="3"/>
      <c r="M61" s="2"/>
      <c r="N61" s="2"/>
    </row>
    <row r="62" spans="1:14" ht="23.25">
      <c r="A62" s="1"/>
      <c r="B62" s="1"/>
      <c r="C62" s="1"/>
      <c r="D62" s="1"/>
      <c r="E62" s="1"/>
      <c r="F62" s="1"/>
      <c r="G62" s="1"/>
      <c r="H62" s="1"/>
      <c r="I62" s="1"/>
      <c r="J62" s="2"/>
      <c r="K62" s="2"/>
      <c r="L62" s="3"/>
      <c r="M62" s="2"/>
      <c r="N62" s="2"/>
    </row>
    <row r="63" spans="1:14" ht="23.25">
      <c r="A63" s="1"/>
      <c r="B63" s="1"/>
      <c r="C63" s="1"/>
      <c r="D63" s="1"/>
      <c r="E63" s="1"/>
      <c r="F63" s="1"/>
      <c r="G63" s="1"/>
      <c r="H63" s="1"/>
      <c r="I63" s="1"/>
      <c r="J63" s="2"/>
      <c r="K63" s="2"/>
      <c r="L63" s="3"/>
      <c r="M63" s="2"/>
      <c r="N63" s="2"/>
    </row>
    <row r="64" spans="1:14" ht="23.25">
      <c r="A64" s="1"/>
      <c r="B64" s="1"/>
      <c r="C64" s="1"/>
      <c r="D64" s="1"/>
      <c r="E64" s="1"/>
      <c r="F64" s="1"/>
      <c r="G64" s="1"/>
      <c r="H64" s="1"/>
      <c r="I64" s="1"/>
      <c r="J64" s="2"/>
      <c r="K64" s="2"/>
      <c r="L64" s="3"/>
      <c r="M64" s="2"/>
      <c r="N64" s="2"/>
    </row>
    <row r="65" spans="1:14" ht="23.25">
      <c r="A65" s="1"/>
      <c r="B65" s="1"/>
      <c r="C65" s="1"/>
      <c r="D65" s="1"/>
      <c r="E65" s="1"/>
      <c r="F65" s="1"/>
      <c r="G65" s="1"/>
      <c r="H65" s="1"/>
      <c r="I65" s="1"/>
      <c r="J65" s="2"/>
      <c r="K65" s="2"/>
      <c r="L65" s="3"/>
      <c r="M65" s="2"/>
      <c r="N65" s="2"/>
    </row>
    <row r="66" spans="1:14" ht="24">
      <c r="A66" s="35"/>
      <c r="B66" s="35"/>
      <c r="C66" s="35"/>
      <c r="D66" s="35"/>
      <c r="E66" s="35"/>
      <c r="F66" s="35"/>
      <c r="G66" s="35"/>
      <c r="H66" s="35"/>
      <c r="I66" s="35"/>
      <c r="J66" s="36"/>
      <c r="K66" s="36"/>
      <c r="L66" s="37"/>
      <c r="M66" s="36"/>
      <c r="N66" s="36"/>
    </row>
  </sheetData>
  <mergeCells count="18">
    <mergeCell ref="M40:N40"/>
    <mergeCell ref="B47:D47"/>
    <mergeCell ref="A2:N2"/>
    <mergeCell ref="A3:N3"/>
    <mergeCell ref="A4:N4"/>
    <mergeCell ref="A6:F7"/>
    <mergeCell ref="G6:H6"/>
    <mergeCell ref="I6:J6"/>
    <mergeCell ref="K6:L6"/>
    <mergeCell ref="M6:N6"/>
    <mergeCell ref="B13:D13"/>
    <mergeCell ref="A36:N36"/>
    <mergeCell ref="A37:N37"/>
    <mergeCell ref="A38:N38"/>
    <mergeCell ref="A40:F41"/>
    <mergeCell ref="G40:H40"/>
    <mergeCell ref="I40:J40"/>
    <mergeCell ref="K40:L40"/>
  </mergeCells>
  <pageMargins left="0.21" right="0.1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6"/>
  <sheetViews>
    <sheetView topLeftCell="A28" workbookViewId="0">
      <selection activeCell="E41" sqref="E41"/>
    </sheetView>
  </sheetViews>
  <sheetFormatPr defaultRowHeight="14.25"/>
  <cols>
    <col min="1" max="1" width="2.625" customWidth="1"/>
    <col min="6" max="6" width="8.25" customWidth="1"/>
    <col min="7" max="7" width="12.625" customWidth="1"/>
    <col min="8" max="8" width="3.5" customWidth="1"/>
    <col min="9" max="9" width="17.875" customWidth="1"/>
    <col min="10" max="10" width="3.25" customWidth="1"/>
  </cols>
  <sheetData>
    <row r="1" spans="1:11" ht="23.25">
      <c r="A1" s="1"/>
      <c r="B1" s="291" t="s">
        <v>0</v>
      </c>
      <c r="C1" s="291"/>
      <c r="D1" s="291"/>
      <c r="E1" s="291"/>
      <c r="F1" s="291"/>
      <c r="G1" s="291"/>
      <c r="H1" s="291"/>
      <c r="I1" s="291"/>
      <c r="J1" s="291"/>
    </row>
    <row r="2" spans="1:11" ht="23.25">
      <c r="A2" s="1"/>
      <c r="B2" s="291" t="s">
        <v>36</v>
      </c>
      <c r="C2" s="291"/>
      <c r="D2" s="291"/>
      <c r="E2" s="291"/>
      <c r="F2" s="291"/>
      <c r="G2" s="291"/>
      <c r="H2" s="291"/>
      <c r="I2" s="291"/>
      <c r="J2" s="291"/>
    </row>
    <row r="3" spans="1:11" ht="23.25">
      <c r="A3" s="1"/>
      <c r="B3" s="291" t="s">
        <v>279</v>
      </c>
      <c r="C3" s="291"/>
      <c r="D3" s="291"/>
      <c r="E3" s="291"/>
      <c r="F3" s="291"/>
      <c r="G3" s="291"/>
      <c r="H3" s="291"/>
      <c r="I3" s="291"/>
      <c r="J3" s="291"/>
    </row>
    <row r="4" spans="1:11" ht="21">
      <c r="A4" s="46"/>
      <c r="B4" s="268"/>
      <c r="C4" s="268"/>
      <c r="D4" s="32"/>
      <c r="E4" s="47"/>
      <c r="F4" s="46"/>
      <c r="G4" s="46"/>
      <c r="H4" s="46"/>
      <c r="I4" s="46"/>
      <c r="J4" s="46"/>
    </row>
    <row r="5" spans="1:11" ht="23.25">
      <c r="A5" s="32"/>
      <c r="B5" s="292" t="s">
        <v>37</v>
      </c>
      <c r="C5" s="293"/>
      <c r="D5" s="293"/>
      <c r="E5" s="293"/>
      <c r="F5" s="294"/>
      <c r="G5" s="292" t="s">
        <v>38</v>
      </c>
      <c r="H5" s="260"/>
      <c r="I5" s="292" t="s">
        <v>39</v>
      </c>
      <c r="J5" s="260"/>
    </row>
    <row r="6" spans="1:11" ht="23.25">
      <c r="A6" s="32"/>
      <c r="B6" s="295"/>
      <c r="C6" s="296"/>
      <c r="D6" s="296"/>
      <c r="E6" s="296"/>
      <c r="F6" s="297"/>
      <c r="G6" s="295"/>
      <c r="H6" s="261"/>
      <c r="I6" s="295"/>
      <c r="J6" s="261"/>
    </row>
    <row r="7" spans="1:11" ht="23.25">
      <c r="A7" s="32"/>
      <c r="B7" s="7" t="s">
        <v>40</v>
      </c>
      <c r="C7" s="8"/>
      <c r="D7" s="8"/>
      <c r="E7" s="8"/>
      <c r="F7" s="9"/>
      <c r="G7" s="375">
        <v>3642626</v>
      </c>
      <c r="H7" s="376">
        <v>38</v>
      </c>
      <c r="I7" s="375">
        <v>32155729</v>
      </c>
      <c r="J7" s="11">
        <v>21</v>
      </c>
    </row>
    <row r="8" spans="1:11" ht="23.25">
      <c r="A8" s="32"/>
      <c r="B8" s="7" t="s">
        <v>41</v>
      </c>
      <c r="C8" s="8"/>
      <c r="D8" s="8"/>
      <c r="E8" s="8"/>
      <c r="F8" s="9"/>
      <c r="G8" s="375"/>
      <c r="H8" s="376"/>
      <c r="I8" s="375">
        <v>276588</v>
      </c>
      <c r="J8" s="11" t="s">
        <v>13</v>
      </c>
    </row>
    <row r="9" spans="1:11" ht="23.25">
      <c r="A9" s="32"/>
      <c r="B9" s="7" t="s">
        <v>42</v>
      </c>
      <c r="C9" s="8"/>
      <c r="D9" s="8"/>
      <c r="E9" s="8"/>
      <c r="F9" s="9"/>
      <c r="G9" s="375"/>
      <c r="H9" s="376"/>
      <c r="I9" s="375">
        <v>117918</v>
      </c>
      <c r="J9" s="11">
        <v>43</v>
      </c>
    </row>
    <row r="10" spans="1:11" ht="23.25">
      <c r="A10" s="32"/>
      <c r="B10" s="7" t="s">
        <v>43</v>
      </c>
      <c r="C10" s="8"/>
      <c r="D10" s="8"/>
      <c r="E10" s="8"/>
      <c r="F10" s="9"/>
      <c r="G10" s="375">
        <v>26056</v>
      </c>
      <c r="H10" s="376">
        <v>56</v>
      </c>
      <c r="I10" s="375">
        <v>762719</v>
      </c>
      <c r="J10" s="11">
        <v>32</v>
      </c>
      <c r="K10" s="48"/>
    </row>
    <row r="11" spans="1:11" ht="23.25">
      <c r="A11" s="32"/>
      <c r="B11" s="7" t="s">
        <v>44</v>
      </c>
      <c r="C11" s="8"/>
      <c r="D11" s="8"/>
      <c r="E11" s="8"/>
      <c r="F11" s="9"/>
      <c r="G11" s="375">
        <v>890</v>
      </c>
      <c r="H11" s="377">
        <v>40</v>
      </c>
      <c r="I11" s="375">
        <v>8668</v>
      </c>
      <c r="J11" s="378">
        <v>80</v>
      </c>
    </row>
    <row r="12" spans="1:11" ht="23.25">
      <c r="A12" s="32"/>
      <c r="B12" s="7" t="s">
        <v>45</v>
      </c>
      <c r="C12" s="8"/>
      <c r="D12" s="8"/>
      <c r="E12" s="8"/>
      <c r="F12" s="9"/>
      <c r="G12" s="10">
        <v>396682</v>
      </c>
      <c r="H12" s="377" t="s">
        <v>13</v>
      </c>
      <c r="I12" s="10">
        <v>905418</v>
      </c>
      <c r="J12" s="378" t="s">
        <v>13</v>
      </c>
    </row>
    <row r="13" spans="1:11" ht="23.25">
      <c r="A13" s="32"/>
      <c r="B13" s="7" t="s">
        <v>46</v>
      </c>
      <c r="C13" s="8"/>
      <c r="D13" s="8"/>
      <c r="E13" s="8"/>
      <c r="F13" s="9"/>
      <c r="G13" s="10"/>
      <c r="H13" s="377"/>
      <c r="I13" s="10">
        <v>93864</v>
      </c>
      <c r="J13" s="378" t="s">
        <v>13</v>
      </c>
    </row>
    <row r="14" spans="1:11" ht="23.25">
      <c r="A14" s="32"/>
      <c r="B14" s="7" t="s">
        <v>47</v>
      </c>
      <c r="C14" s="8"/>
      <c r="D14" s="8"/>
      <c r="E14" s="8"/>
      <c r="F14" s="9"/>
      <c r="G14" s="10"/>
      <c r="H14" s="377"/>
      <c r="I14" s="10"/>
      <c r="J14" s="378"/>
    </row>
    <row r="15" spans="1:11" ht="23.25">
      <c r="A15" s="32"/>
      <c r="B15" s="7" t="s">
        <v>48</v>
      </c>
      <c r="C15" s="8"/>
      <c r="D15" s="8"/>
      <c r="E15" s="8"/>
      <c r="F15" s="9"/>
      <c r="G15" s="10"/>
      <c r="H15" s="377"/>
      <c r="I15" s="10">
        <v>565</v>
      </c>
      <c r="J15" s="378" t="s">
        <v>13</v>
      </c>
    </row>
    <row r="16" spans="1:11" ht="23.25">
      <c r="A16" s="32"/>
      <c r="B16" s="7" t="s">
        <v>49</v>
      </c>
      <c r="C16" s="8"/>
      <c r="D16" s="8"/>
      <c r="E16" s="8"/>
      <c r="F16" s="9"/>
      <c r="G16" s="10"/>
      <c r="H16" s="377"/>
      <c r="I16" s="10">
        <v>2360</v>
      </c>
      <c r="J16" s="378" t="s">
        <v>13</v>
      </c>
    </row>
    <row r="17" spans="1:10" ht="23.25">
      <c r="A17" s="32"/>
      <c r="B17" s="7" t="s">
        <v>50</v>
      </c>
      <c r="C17" s="8"/>
      <c r="D17" s="8"/>
      <c r="E17" s="8"/>
      <c r="F17" s="9"/>
      <c r="G17" s="10"/>
      <c r="H17" s="377"/>
      <c r="I17" s="10">
        <v>2400</v>
      </c>
      <c r="J17" s="378" t="s">
        <v>13</v>
      </c>
    </row>
    <row r="18" spans="1:10" ht="23.25">
      <c r="A18" s="32"/>
      <c r="B18" s="7"/>
      <c r="C18" s="8"/>
      <c r="D18" s="379" t="s">
        <v>17</v>
      </c>
      <c r="E18" s="8"/>
      <c r="F18" s="9"/>
      <c r="G18" s="380">
        <v>4066255</v>
      </c>
      <c r="H18" s="381">
        <v>34</v>
      </c>
      <c r="I18" s="380">
        <v>34326230</v>
      </c>
      <c r="J18" s="34">
        <v>76</v>
      </c>
    </row>
    <row r="19" spans="1:10" ht="23.25">
      <c r="A19" s="32"/>
      <c r="B19" s="382" t="s">
        <v>52</v>
      </c>
      <c r="C19" s="383"/>
      <c r="D19" s="8"/>
      <c r="E19" s="8"/>
      <c r="F19" s="9"/>
      <c r="G19" s="375"/>
      <c r="H19" s="377"/>
      <c r="I19" s="375"/>
      <c r="J19" s="384"/>
    </row>
    <row r="20" spans="1:10" ht="23.25">
      <c r="A20" s="32"/>
      <c r="B20" s="7" t="s">
        <v>53</v>
      </c>
      <c r="C20" s="8"/>
      <c r="D20" s="8"/>
      <c r="E20" s="8"/>
      <c r="F20" s="9"/>
      <c r="G20" s="375">
        <v>2479003</v>
      </c>
      <c r="H20" s="11">
        <v>54</v>
      </c>
      <c r="I20" s="375">
        <v>21490292</v>
      </c>
      <c r="J20" s="11">
        <v>11</v>
      </c>
    </row>
    <row r="21" spans="1:10" ht="23.25">
      <c r="A21" s="32"/>
      <c r="B21" s="38" t="s">
        <v>54</v>
      </c>
      <c r="C21" s="8"/>
      <c r="D21" s="8"/>
      <c r="E21" s="8"/>
      <c r="F21" s="9"/>
      <c r="G21" s="375">
        <v>1500</v>
      </c>
      <c r="H21" s="376" t="s">
        <v>13</v>
      </c>
      <c r="I21" s="375">
        <v>257200</v>
      </c>
      <c r="J21" s="11" t="s">
        <v>13</v>
      </c>
    </row>
    <row r="22" spans="1:10" ht="23.25">
      <c r="A22" s="32"/>
      <c r="B22" s="7" t="s">
        <v>43</v>
      </c>
      <c r="C22" s="8"/>
      <c r="D22" s="8"/>
      <c r="E22" s="8"/>
      <c r="F22" s="9"/>
      <c r="G22" s="10">
        <v>21186</v>
      </c>
      <c r="H22" s="376">
        <v>54</v>
      </c>
      <c r="I22" s="10">
        <v>1300222</v>
      </c>
      <c r="J22" s="378">
        <v>76</v>
      </c>
    </row>
    <row r="23" spans="1:10" ht="23.25">
      <c r="A23" s="32"/>
      <c r="B23" s="7" t="s">
        <v>44</v>
      </c>
      <c r="C23" s="8"/>
      <c r="D23" s="8"/>
      <c r="E23" s="8"/>
      <c r="F23" s="9"/>
      <c r="G23" s="375">
        <v>890</v>
      </c>
      <c r="H23" s="377">
        <v>40</v>
      </c>
      <c r="I23" s="10">
        <v>8668</v>
      </c>
      <c r="J23" s="11">
        <v>80</v>
      </c>
    </row>
    <row r="24" spans="1:10" ht="23.25">
      <c r="A24" s="32"/>
      <c r="B24" s="7" t="s">
        <v>45</v>
      </c>
      <c r="C24" s="8"/>
      <c r="D24" s="8"/>
      <c r="E24" s="8"/>
      <c r="F24" s="9"/>
      <c r="G24" s="375">
        <v>80782</v>
      </c>
      <c r="H24" s="377" t="s">
        <v>13</v>
      </c>
      <c r="I24" s="375">
        <v>905418</v>
      </c>
      <c r="J24" s="378" t="s">
        <v>13</v>
      </c>
    </row>
    <row r="25" spans="1:10" ht="23.25">
      <c r="A25" s="32"/>
      <c r="B25" s="7" t="s">
        <v>46</v>
      </c>
      <c r="C25" s="8"/>
      <c r="D25" s="8"/>
      <c r="E25" s="8"/>
      <c r="F25" s="9"/>
      <c r="G25" s="375">
        <v>31164</v>
      </c>
      <c r="H25" s="377" t="s">
        <v>13</v>
      </c>
      <c r="I25" s="375">
        <v>153792</v>
      </c>
      <c r="J25" s="378" t="s">
        <v>13</v>
      </c>
    </row>
    <row r="26" spans="1:10" ht="23.25">
      <c r="A26" s="32"/>
      <c r="B26" s="7" t="s">
        <v>55</v>
      </c>
      <c r="C26" s="8"/>
      <c r="D26" s="8"/>
      <c r="E26" s="8"/>
      <c r="F26" s="9"/>
      <c r="G26" s="375"/>
      <c r="H26" s="385"/>
      <c r="I26" s="375">
        <v>520275</v>
      </c>
      <c r="J26" s="386" t="s">
        <v>56</v>
      </c>
    </row>
    <row r="27" spans="1:10" ht="23.25">
      <c r="A27" s="32"/>
      <c r="B27" s="7" t="s">
        <v>51</v>
      </c>
      <c r="C27" s="8"/>
      <c r="D27" s="8"/>
      <c r="E27" s="8"/>
      <c r="F27" s="9"/>
      <c r="G27" s="375"/>
      <c r="H27" s="377"/>
      <c r="I27" s="375">
        <v>2400</v>
      </c>
      <c r="J27" s="378" t="s">
        <v>13</v>
      </c>
    </row>
    <row r="28" spans="1:10" ht="23.25">
      <c r="A28" s="32"/>
      <c r="B28" s="7" t="s">
        <v>42</v>
      </c>
      <c r="C28" s="8"/>
      <c r="D28" s="8"/>
      <c r="E28" s="8"/>
      <c r="F28" s="9"/>
      <c r="G28" s="375">
        <v>500000</v>
      </c>
      <c r="H28" s="377" t="s">
        <v>13</v>
      </c>
      <c r="I28" s="375">
        <v>1369000</v>
      </c>
      <c r="J28" s="378" t="s">
        <v>13</v>
      </c>
    </row>
    <row r="29" spans="1:10" ht="23.25">
      <c r="A29" s="32"/>
      <c r="B29" s="14"/>
      <c r="C29" s="387"/>
      <c r="D29" s="263" t="s">
        <v>17</v>
      </c>
      <c r="E29" s="387"/>
      <c r="F29" s="16"/>
      <c r="G29" s="20">
        <v>3114526</v>
      </c>
      <c r="H29" s="388">
        <v>48</v>
      </c>
      <c r="I29" s="20">
        <v>26007269</v>
      </c>
      <c r="J29" s="18">
        <v>14</v>
      </c>
    </row>
    <row r="30" spans="1:10" ht="23.25">
      <c r="A30" s="32"/>
      <c r="B30" s="14"/>
      <c r="C30" s="387" t="s">
        <v>57</v>
      </c>
      <c r="D30" s="387"/>
      <c r="E30" s="387"/>
      <c r="F30" s="16"/>
      <c r="G30" s="389">
        <v>951728</v>
      </c>
      <c r="H30" s="18">
        <v>86</v>
      </c>
      <c r="I30" s="389">
        <v>8318961</v>
      </c>
      <c r="J30" s="18">
        <v>62</v>
      </c>
    </row>
    <row r="31" spans="1:10" ht="21">
      <c r="A31" s="32"/>
      <c r="B31" s="32"/>
      <c r="C31" s="32"/>
      <c r="D31" s="32"/>
      <c r="E31" s="32"/>
      <c r="F31" s="32"/>
      <c r="G31" s="390"/>
      <c r="H31" s="32"/>
      <c r="I31" s="32"/>
      <c r="J31" s="32"/>
    </row>
    <row r="32" spans="1:10" ht="21.75">
      <c r="A32" s="26" t="s">
        <v>18</v>
      </c>
      <c r="B32" s="265"/>
      <c r="C32" s="265"/>
      <c r="D32" s="94"/>
      <c r="E32" s="27" t="s">
        <v>19</v>
      </c>
      <c r="F32" s="26" t="s">
        <v>58</v>
      </c>
      <c r="G32" s="26"/>
      <c r="H32" s="94"/>
      <c r="I32" s="26" t="s">
        <v>20</v>
      </c>
      <c r="J32" s="26"/>
    </row>
    <row r="33" spans="1:10" ht="21.75">
      <c r="A33" s="46" t="s">
        <v>59</v>
      </c>
      <c r="B33" s="265"/>
      <c r="C33" s="265"/>
      <c r="D33" s="94"/>
      <c r="E33" s="27" t="s">
        <v>60</v>
      </c>
      <c r="F33" s="26"/>
      <c r="G33" s="26"/>
      <c r="H33" s="94"/>
      <c r="I33" s="26" t="s">
        <v>61</v>
      </c>
      <c r="J33" s="26"/>
    </row>
    <row r="34" spans="1:10" ht="21.75">
      <c r="A34" s="46" t="s">
        <v>62</v>
      </c>
      <c r="B34" s="265"/>
      <c r="C34" s="265"/>
      <c r="D34" s="94"/>
      <c r="E34" s="27" t="s">
        <v>280</v>
      </c>
      <c r="F34" s="26"/>
      <c r="G34" s="26"/>
      <c r="H34" s="26" t="s">
        <v>63</v>
      </c>
      <c r="I34" s="26"/>
      <c r="J34" s="26"/>
    </row>
    <row r="35" spans="1:10" ht="21.75">
      <c r="A35" s="26"/>
      <c r="B35" s="265"/>
      <c r="C35" s="265"/>
      <c r="D35" s="94"/>
      <c r="E35" s="27"/>
      <c r="F35" s="26"/>
      <c r="G35" s="26"/>
      <c r="H35" s="94"/>
      <c r="I35" s="26"/>
      <c r="J35" s="26"/>
    </row>
    <row r="36" spans="1:10" ht="21">
      <c r="A36" s="46"/>
      <c r="B36" s="259"/>
      <c r="C36" s="259"/>
      <c r="D36" s="32"/>
      <c r="E36" s="47"/>
      <c r="F36" s="46"/>
      <c r="G36" s="46"/>
      <c r="H36" s="46"/>
      <c r="I36" s="46"/>
      <c r="J36" s="46"/>
    </row>
  </sheetData>
  <mergeCells count="7">
    <mergeCell ref="B1:J1"/>
    <mergeCell ref="B2:J2"/>
    <mergeCell ref="B3:J3"/>
    <mergeCell ref="B5:F6"/>
    <mergeCell ref="G5:G6"/>
    <mergeCell ref="I5:I6"/>
    <mergeCell ref="B19:C19"/>
  </mergeCells>
  <pageMargins left="0.23" right="0.3" top="0.4" bottom="0.39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5"/>
  <sheetViews>
    <sheetView topLeftCell="A61" workbookViewId="0">
      <selection sqref="A1:O75"/>
    </sheetView>
  </sheetViews>
  <sheetFormatPr defaultRowHeight="14.25"/>
  <cols>
    <col min="1" max="1" width="7.625" customWidth="1"/>
    <col min="2" max="6" width="5.625" customWidth="1"/>
    <col min="8" max="8" width="2.625" customWidth="1"/>
    <col min="9" max="11" width="7.625" customWidth="1"/>
    <col min="12" max="12" width="2.125" customWidth="1"/>
    <col min="14" max="14" width="8.875" customWidth="1"/>
    <col min="15" max="15" width="3.625" customWidth="1"/>
  </cols>
  <sheetData>
    <row r="1" spans="1:15" ht="23.25">
      <c r="A1" s="291" t="s">
        <v>0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</row>
    <row r="2" spans="1:15" ht="23.25">
      <c r="A2" s="291" t="s">
        <v>64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</row>
    <row r="3" spans="1:15" ht="23.25">
      <c r="A3" s="302" t="s">
        <v>281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</row>
    <row r="4" spans="1:15" ht="24" thickBot="1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</row>
    <row r="5" spans="1:15" ht="22.5" thickTop="1">
      <c r="A5" s="306" t="s">
        <v>65</v>
      </c>
      <c r="B5" s="299"/>
      <c r="C5" s="299"/>
      <c r="D5" s="299"/>
      <c r="E5" s="299"/>
      <c r="F5" s="299"/>
      <c r="G5" s="299"/>
      <c r="H5" s="299"/>
      <c r="I5" s="303" t="s">
        <v>66</v>
      </c>
      <c r="J5" s="304"/>
      <c r="K5" s="304"/>
      <c r="L5" s="305"/>
      <c r="M5" s="265"/>
      <c r="N5" s="306" t="s">
        <v>67</v>
      </c>
      <c r="O5" s="300"/>
    </row>
    <row r="6" spans="1:15" ht="21.75">
      <c r="A6" s="313" t="s">
        <v>68</v>
      </c>
      <c r="B6" s="314"/>
      <c r="C6" s="319" t="s">
        <v>69</v>
      </c>
      <c r="D6" s="319"/>
      <c r="E6" s="320" t="s">
        <v>17</v>
      </c>
      <c r="F6" s="321"/>
      <c r="G6" s="307" t="s">
        <v>70</v>
      </c>
      <c r="H6" s="307"/>
      <c r="I6" s="303"/>
      <c r="J6" s="304"/>
      <c r="K6" s="304"/>
      <c r="L6" s="305"/>
      <c r="M6" s="265" t="s">
        <v>71</v>
      </c>
      <c r="N6" s="306" t="s">
        <v>38</v>
      </c>
      <c r="O6" s="300"/>
    </row>
    <row r="7" spans="1:15" ht="21.75">
      <c r="A7" s="306" t="s">
        <v>72</v>
      </c>
      <c r="B7" s="300"/>
      <c r="C7" s="318" t="s">
        <v>73</v>
      </c>
      <c r="D7" s="318"/>
      <c r="E7" s="322" t="s">
        <v>72</v>
      </c>
      <c r="F7" s="323"/>
      <c r="G7" s="299" t="s">
        <v>72</v>
      </c>
      <c r="H7" s="299"/>
      <c r="I7" s="303"/>
      <c r="J7" s="304"/>
      <c r="K7" s="304"/>
      <c r="L7" s="305"/>
      <c r="M7" s="265" t="s">
        <v>74</v>
      </c>
      <c r="N7" s="306" t="s">
        <v>75</v>
      </c>
      <c r="O7" s="300"/>
    </row>
    <row r="8" spans="1:15" ht="22.5" thickBot="1">
      <c r="A8" s="50"/>
      <c r="B8" s="51"/>
      <c r="C8" s="308" t="s">
        <v>76</v>
      </c>
      <c r="D8" s="308"/>
      <c r="E8" s="52"/>
      <c r="F8" s="53"/>
      <c r="G8" s="54"/>
      <c r="H8" s="54"/>
      <c r="I8" s="55"/>
      <c r="J8" s="56"/>
      <c r="K8" s="56"/>
      <c r="L8" s="276"/>
      <c r="M8" s="54"/>
      <c r="N8" s="50" t="s">
        <v>72</v>
      </c>
      <c r="O8" s="51"/>
    </row>
    <row r="9" spans="1:15" ht="21.75" thickTop="1">
      <c r="A9" s="57"/>
      <c r="B9" s="58"/>
      <c r="C9" s="59"/>
      <c r="D9" s="59"/>
      <c r="E9" s="59"/>
      <c r="F9" s="59"/>
      <c r="G9" s="57">
        <v>45531165</v>
      </c>
      <c r="H9" s="60" t="s">
        <v>77</v>
      </c>
      <c r="I9" s="61" t="s">
        <v>4</v>
      </c>
      <c r="J9" s="46"/>
      <c r="K9" s="46"/>
      <c r="L9" s="62"/>
      <c r="M9" s="58"/>
      <c r="N9" s="63">
        <v>52898397</v>
      </c>
      <c r="O9" s="64">
        <v>81</v>
      </c>
    </row>
    <row r="10" spans="1:15" ht="21">
      <c r="A10" s="57"/>
      <c r="B10" s="58"/>
      <c r="C10" s="59"/>
      <c r="D10" s="58"/>
      <c r="E10" s="65"/>
      <c r="F10" s="59"/>
      <c r="G10" s="57"/>
      <c r="H10" s="58"/>
      <c r="I10" s="66" t="s">
        <v>78</v>
      </c>
      <c r="J10" s="67" t="s">
        <v>79</v>
      </c>
      <c r="K10" s="46"/>
      <c r="L10" s="62"/>
      <c r="M10" s="58"/>
      <c r="N10" s="63"/>
      <c r="O10" s="58"/>
    </row>
    <row r="11" spans="1:15" ht="21">
      <c r="A11" s="57">
        <v>840000</v>
      </c>
      <c r="B11" s="68" t="s">
        <v>13</v>
      </c>
      <c r="C11" s="69"/>
      <c r="D11" s="68"/>
      <c r="E11" s="69"/>
      <c r="F11" s="68"/>
      <c r="G11" s="63">
        <v>1045151</v>
      </c>
      <c r="H11" s="64">
        <v>53</v>
      </c>
      <c r="I11" s="61" t="s">
        <v>80</v>
      </c>
      <c r="J11" s="46"/>
      <c r="K11" s="46"/>
      <c r="L11" s="62"/>
      <c r="M11" s="70">
        <v>41100000</v>
      </c>
      <c r="N11" s="63">
        <v>3224</v>
      </c>
      <c r="O11" s="64" t="s">
        <v>13</v>
      </c>
    </row>
    <row r="12" spans="1:15" ht="21">
      <c r="A12" s="57">
        <v>663000</v>
      </c>
      <c r="B12" s="68" t="s">
        <v>13</v>
      </c>
      <c r="C12" s="69"/>
      <c r="D12" s="68"/>
      <c r="E12" s="69"/>
      <c r="F12" s="68"/>
      <c r="G12" s="63">
        <v>637148</v>
      </c>
      <c r="H12" s="64">
        <v>30</v>
      </c>
      <c r="I12" s="71" t="s">
        <v>81</v>
      </c>
      <c r="J12" s="46"/>
      <c r="K12" s="46"/>
      <c r="L12" s="62"/>
      <c r="M12" s="70">
        <v>41200000</v>
      </c>
      <c r="N12" s="63">
        <v>62032</v>
      </c>
      <c r="O12" s="64" t="s">
        <v>13</v>
      </c>
    </row>
    <row r="13" spans="1:15" ht="21">
      <c r="A13" s="57">
        <v>1410000</v>
      </c>
      <c r="B13" s="68" t="s">
        <v>13</v>
      </c>
      <c r="C13" s="69"/>
      <c r="D13" s="68"/>
      <c r="E13" s="69"/>
      <c r="F13" s="68"/>
      <c r="G13" s="63">
        <v>1173001</v>
      </c>
      <c r="H13" s="64">
        <v>81</v>
      </c>
      <c r="I13" s="61" t="s">
        <v>82</v>
      </c>
      <c r="J13" s="46"/>
      <c r="K13" s="46"/>
      <c r="L13" s="62"/>
      <c r="M13" s="70">
        <v>41300000</v>
      </c>
      <c r="N13" s="63">
        <v>101073</v>
      </c>
      <c r="O13" s="64" t="s">
        <v>13</v>
      </c>
    </row>
    <row r="14" spans="1:15" ht="21">
      <c r="A14" s="57">
        <v>79000</v>
      </c>
      <c r="B14" s="68" t="s">
        <v>13</v>
      </c>
      <c r="C14" s="69"/>
      <c r="D14" s="68"/>
      <c r="E14" s="69"/>
      <c r="F14" s="68"/>
      <c r="G14" s="63">
        <v>4450</v>
      </c>
      <c r="H14" s="64" t="s">
        <v>13</v>
      </c>
      <c r="I14" s="61" t="s">
        <v>83</v>
      </c>
      <c r="J14" s="46"/>
      <c r="K14" s="46"/>
      <c r="L14" s="62"/>
      <c r="M14" s="70">
        <v>41500000</v>
      </c>
      <c r="N14" s="63">
        <v>230</v>
      </c>
      <c r="O14" s="64" t="s">
        <v>13</v>
      </c>
    </row>
    <row r="15" spans="1:15" ht="21">
      <c r="A15" s="57">
        <v>16180000</v>
      </c>
      <c r="B15" s="68" t="s">
        <v>13</v>
      </c>
      <c r="C15" s="69"/>
      <c r="D15" s="68"/>
      <c r="E15" s="69"/>
      <c r="F15" s="68"/>
      <c r="G15" s="72">
        <v>14828771</v>
      </c>
      <c r="H15" s="64">
        <v>57</v>
      </c>
      <c r="I15" s="61" t="s">
        <v>84</v>
      </c>
      <c r="J15" s="46"/>
      <c r="K15" s="46"/>
      <c r="L15" s="62"/>
      <c r="M15" s="73">
        <v>42000000</v>
      </c>
      <c r="N15" s="72">
        <v>1553335</v>
      </c>
      <c r="O15" s="64">
        <v>38</v>
      </c>
    </row>
    <row r="16" spans="1:15" ht="21">
      <c r="A16" s="57">
        <v>20412000</v>
      </c>
      <c r="B16" s="68" t="s">
        <v>13</v>
      </c>
      <c r="C16" s="69"/>
      <c r="D16" s="68"/>
      <c r="E16" s="69"/>
      <c r="F16" s="68"/>
      <c r="G16" s="72">
        <v>14467206</v>
      </c>
      <c r="H16" s="58" t="s">
        <v>13</v>
      </c>
      <c r="I16" s="61" t="s">
        <v>85</v>
      </c>
      <c r="J16" s="46"/>
      <c r="K16" s="46"/>
      <c r="L16" s="62"/>
      <c r="M16" s="73">
        <v>43100000</v>
      </c>
      <c r="N16" s="72">
        <v>1922732</v>
      </c>
      <c r="O16" s="58" t="s">
        <v>13</v>
      </c>
    </row>
    <row r="17" spans="1:15" ht="21">
      <c r="A17" s="57"/>
      <c r="B17" s="68"/>
      <c r="C17" s="69"/>
      <c r="D17" s="68"/>
      <c r="E17" s="69"/>
      <c r="F17" s="68"/>
      <c r="G17" s="72">
        <v>276588</v>
      </c>
      <c r="H17" s="58" t="s">
        <v>13</v>
      </c>
      <c r="I17" s="74" t="s">
        <v>86</v>
      </c>
      <c r="J17" s="46"/>
      <c r="K17" s="46"/>
      <c r="L17" s="62"/>
      <c r="M17" s="73">
        <v>44100000</v>
      </c>
      <c r="N17" s="72"/>
      <c r="O17" s="58"/>
    </row>
    <row r="18" spans="1:15" ht="21">
      <c r="A18" s="42">
        <f>SUM(A11:A16)</f>
        <v>39584000</v>
      </c>
      <c r="B18" s="75" t="s">
        <v>13</v>
      </c>
      <c r="C18" s="76"/>
      <c r="D18" s="75"/>
      <c r="E18" s="76"/>
      <c r="F18" s="75"/>
      <c r="G18" s="77">
        <v>32432317</v>
      </c>
      <c r="H18" s="43">
        <v>21</v>
      </c>
      <c r="I18" s="40"/>
      <c r="J18" s="78"/>
      <c r="K18" s="78"/>
      <c r="L18" s="41"/>
      <c r="M18" s="79"/>
      <c r="N18" s="77">
        <f>SUM(N11:N17)</f>
        <v>3642626</v>
      </c>
      <c r="O18" s="43">
        <f>SUM(O11:O17)</f>
        <v>38</v>
      </c>
    </row>
    <row r="19" spans="1:15" ht="21">
      <c r="A19" s="80"/>
      <c r="B19" s="81"/>
      <c r="C19" s="82"/>
      <c r="D19" s="81"/>
      <c r="E19" s="82"/>
      <c r="F19" s="81"/>
      <c r="G19" s="63">
        <v>762719</v>
      </c>
      <c r="H19" s="64">
        <v>32</v>
      </c>
      <c r="I19" s="61" t="s">
        <v>87</v>
      </c>
      <c r="J19" s="46"/>
      <c r="K19" s="46"/>
      <c r="L19" s="62"/>
      <c r="M19" s="73">
        <v>21040000</v>
      </c>
      <c r="N19" s="63">
        <v>26056</v>
      </c>
      <c r="O19" s="64">
        <v>56</v>
      </c>
    </row>
    <row r="20" spans="1:15" ht="21">
      <c r="A20" s="80"/>
      <c r="B20" s="81"/>
      <c r="C20" s="82"/>
      <c r="D20" s="81"/>
      <c r="E20" s="82"/>
      <c r="F20" s="81"/>
      <c r="G20" s="63">
        <v>8668</v>
      </c>
      <c r="H20" s="64">
        <v>80</v>
      </c>
      <c r="I20" s="71" t="s">
        <v>88</v>
      </c>
      <c r="J20" s="44"/>
      <c r="K20" s="44"/>
      <c r="L20" s="277"/>
      <c r="M20" s="73">
        <v>44100000</v>
      </c>
      <c r="N20" s="63">
        <v>890</v>
      </c>
      <c r="O20" s="64">
        <v>40</v>
      </c>
    </row>
    <row r="21" spans="1:15" ht="21">
      <c r="A21" s="57"/>
      <c r="B21" s="58"/>
      <c r="C21" s="65"/>
      <c r="D21" s="58"/>
      <c r="E21" s="65"/>
      <c r="F21" s="58"/>
      <c r="G21" s="72">
        <v>905418</v>
      </c>
      <c r="H21" s="58" t="s">
        <v>13</v>
      </c>
      <c r="I21" s="61" t="s">
        <v>89</v>
      </c>
      <c r="J21" s="46"/>
      <c r="K21" s="46"/>
      <c r="L21" s="62"/>
      <c r="M21" s="83">
        <v>11041000</v>
      </c>
      <c r="N21" s="72">
        <v>396682</v>
      </c>
      <c r="O21" s="58" t="s">
        <v>13</v>
      </c>
    </row>
    <row r="22" spans="1:15" ht="21">
      <c r="A22" s="57"/>
      <c r="B22" s="58"/>
      <c r="C22" s="65"/>
      <c r="D22" s="58"/>
      <c r="E22" s="65"/>
      <c r="F22" s="58"/>
      <c r="G22" s="72">
        <v>93864</v>
      </c>
      <c r="H22" s="58" t="s">
        <v>13</v>
      </c>
      <c r="I22" s="61" t="s">
        <v>90</v>
      </c>
      <c r="J22" s="46"/>
      <c r="K22" s="46"/>
      <c r="L22" s="62"/>
      <c r="M22" s="83">
        <v>11047000</v>
      </c>
      <c r="N22" s="72"/>
      <c r="O22" s="58"/>
    </row>
    <row r="23" spans="1:15" ht="21">
      <c r="A23" s="57"/>
      <c r="B23" s="58"/>
      <c r="C23" s="65"/>
      <c r="D23" s="58"/>
      <c r="E23" s="65"/>
      <c r="F23" s="58"/>
      <c r="G23" s="72"/>
      <c r="H23" s="58"/>
      <c r="I23" s="61" t="s">
        <v>47</v>
      </c>
      <c r="J23" s="46"/>
      <c r="K23" s="46"/>
      <c r="L23" s="62"/>
      <c r="M23" s="83">
        <v>11013001</v>
      </c>
      <c r="N23" s="72"/>
      <c r="O23" s="58"/>
    </row>
    <row r="24" spans="1:15" ht="21">
      <c r="A24" s="57"/>
      <c r="B24" s="58"/>
      <c r="C24" s="65"/>
      <c r="D24" s="58"/>
      <c r="E24" s="65"/>
      <c r="F24" s="58"/>
      <c r="G24" s="72">
        <v>565</v>
      </c>
      <c r="H24" s="58" t="s">
        <v>13</v>
      </c>
      <c r="I24" s="61" t="s">
        <v>48</v>
      </c>
      <c r="J24" s="46"/>
      <c r="K24" s="46"/>
      <c r="L24" s="62"/>
      <c r="M24" s="83">
        <v>11043002</v>
      </c>
      <c r="N24" s="72"/>
      <c r="O24" s="58"/>
    </row>
    <row r="25" spans="1:15" ht="21">
      <c r="A25" s="57"/>
      <c r="B25" s="58"/>
      <c r="C25" s="65"/>
      <c r="D25" s="58"/>
      <c r="E25" s="65"/>
      <c r="F25" s="58"/>
      <c r="G25" s="72">
        <v>2360</v>
      </c>
      <c r="H25" s="58" t="s">
        <v>13</v>
      </c>
      <c r="I25" s="61" t="s">
        <v>49</v>
      </c>
      <c r="J25" s="46"/>
      <c r="K25" s="46"/>
      <c r="L25" s="62"/>
      <c r="M25" s="83">
        <v>11043003</v>
      </c>
      <c r="N25" s="72"/>
      <c r="O25" s="58"/>
    </row>
    <row r="26" spans="1:15" ht="21">
      <c r="A26" s="57"/>
      <c r="B26" s="58"/>
      <c r="C26" s="65"/>
      <c r="D26" s="58"/>
      <c r="E26" s="65"/>
      <c r="F26" s="58"/>
      <c r="G26" s="72">
        <v>2400</v>
      </c>
      <c r="H26" s="58" t="s">
        <v>13</v>
      </c>
      <c r="I26" s="61" t="s">
        <v>50</v>
      </c>
      <c r="J26" s="46"/>
      <c r="K26" s="46"/>
      <c r="L26" s="62"/>
      <c r="M26" s="83">
        <v>11042000</v>
      </c>
      <c r="N26" s="72"/>
      <c r="O26" s="58"/>
    </row>
    <row r="27" spans="1:15" ht="21">
      <c r="A27" s="57"/>
      <c r="B27" s="58"/>
      <c r="C27" s="65"/>
      <c r="D27" s="58"/>
      <c r="E27" s="65"/>
      <c r="F27" s="58"/>
      <c r="G27" s="72">
        <v>117918</v>
      </c>
      <c r="H27" s="58">
        <v>43</v>
      </c>
      <c r="I27" s="61" t="s">
        <v>42</v>
      </c>
      <c r="J27" s="46"/>
      <c r="K27" s="46"/>
      <c r="L27" s="62"/>
      <c r="M27" s="83">
        <v>31000000</v>
      </c>
      <c r="N27" s="72"/>
      <c r="O27" s="58"/>
    </row>
    <row r="28" spans="1:15" ht="21">
      <c r="A28" s="57"/>
      <c r="B28" s="58"/>
      <c r="C28" s="65"/>
      <c r="D28" s="58"/>
      <c r="E28" s="65"/>
      <c r="F28" s="58"/>
      <c r="G28" s="84"/>
      <c r="H28" s="58"/>
      <c r="I28" s="61" t="s">
        <v>51</v>
      </c>
      <c r="J28" s="46"/>
      <c r="K28" s="46"/>
      <c r="L28" s="62"/>
      <c r="M28" s="85">
        <v>29010000</v>
      </c>
      <c r="N28" s="84"/>
      <c r="O28" s="58"/>
    </row>
    <row r="29" spans="1:15" ht="21">
      <c r="A29" s="42">
        <f>SUM(A18:A28)</f>
        <v>39584000</v>
      </c>
      <c r="B29" s="86" t="s">
        <v>13</v>
      </c>
      <c r="C29" s="87"/>
      <c r="D29" s="86"/>
      <c r="E29" s="88"/>
      <c r="F29" s="86"/>
      <c r="G29" s="42">
        <v>34326230</v>
      </c>
      <c r="H29" s="43">
        <v>76</v>
      </c>
      <c r="I29" s="32"/>
      <c r="J29" s="89" t="s">
        <v>91</v>
      </c>
      <c r="K29" s="89"/>
      <c r="L29" s="278"/>
      <c r="M29" s="90"/>
      <c r="N29" s="42">
        <v>4066255</v>
      </c>
      <c r="O29" s="43">
        <v>34</v>
      </c>
    </row>
    <row r="30" spans="1:15" ht="21">
      <c r="A30" s="91"/>
      <c r="B30" s="92"/>
      <c r="C30" s="92"/>
      <c r="D30" s="92"/>
      <c r="E30" s="92"/>
      <c r="F30" s="92"/>
      <c r="G30" s="91"/>
      <c r="H30" s="45"/>
      <c r="I30" s="32"/>
      <c r="J30" s="89"/>
      <c r="K30" s="89"/>
      <c r="L30" s="278"/>
      <c r="M30" s="46"/>
      <c r="N30" s="91"/>
      <c r="O30" s="45"/>
    </row>
    <row r="31" spans="1:15" ht="21">
      <c r="A31" s="63"/>
      <c r="B31" s="65"/>
      <c r="C31" s="65"/>
      <c r="D31" s="65"/>
      <c r="E31" s="65"/>
      <c r="F31" s="65"/>
      <c r="G31" s="63"/>
      <c r="H31" s="93"/>
      <c r="I31" s="32"/>
      <c r="J31" s="32"/>
      <c r="K31" s="32"/>
      <c r="L31" s="32"/>
      <c r="M31" s="32"/>
      <c r="N31" s="63"/>
      <c r="O31" s="93"/>
    </row>
    <row r="32" spans="1:15" ht="21.75">
      <c r="A32" s="94" t="s">
        <v>18</v>
      </c>
      <c r="B32" s="27"/>
      <c r="C32" s="26"/>
      <c r="D32" s="46" t="s">
        <v>19</v>
      </c>
      <c r="E32" s="32"/>
      <c r="F32" s="46"/>
      <c r="G32" s="94"/>
      <c r="H32" s="32" t="s">
        <v>19</v>
      </c>
      <c r="I32" s="32"/>
      <c r="J32" s="32"/>
      <c r="K32" s="26" t="s">
        <v>20</v>
      </c>
      <c r="L32" s="46"/>
      <c r="M32" s="46"/>
      <c r="N32" s="32"/>
      <c r="O32" s="32"/>
    </row>
    <row r="33" spans="1:15" ht="21.75">
      <c r="A33" s="95" t="s">
        <v>92</v>
      </c>
      <c r="B33" s="47"/>
      <c r="C33" s="46"/>
      <c r="D33" s="94" t="s">
        <v>93</v>
      </c>
      <c r="E33" s="27"/>
      <c r="F33" s="26"/>
      <c r="G33" s="26"/>
      <c r="H33" s="26" t="s">
        <v>94</v>
      </c>
      <c r="I33" s="26"/>
      <c r="J33" s="26"/>
      <c r="K33" s="26" t="s">
        <v>95</v>
      </c>
      <c r="L33" s="94"/>
      <c r="M33" s="94"/>
      <c r="N33" s="32"/>
      <c r="O33" s="32"/>
    </row>
    <row r="34" spans="1:15" ht="21.75">
      <c r="A34" s="95" t="s">
        <v>96</v>
      </c>
      <c r="B34" s="32"/>
      <c r="C34" s="32"/>
      <c r="D34" s="94" t="s">
        <v>97</v>
      </c>
      <c r="E34" s="94"/>
      <c r="F34" s="94"/>
      <c r="G34" s="94"/>
      <c r="H34" s="94" t="s">
        <v>98</v>
      </c>
      <c r="I34" s="94"/>
      <c r="J34" s="26"/>
      <c r="K34" s="26" t="s">
        <v>99</v>
      </c>
      <c r="L34" s="94"/>
      <c r="M34" s="94"/>
      <c r="N34" s="32"/>
      <c r="O34" s="32"/>
    </row>
    <row r="35" spans="1:15" ht="21">
      <c r="A35" s="96"/>
      <c r="B35" s="96"/>
      <c r="C35" s="96"/>
      <c r="D35" s="96"/>
      <c r="E35" s="96"/>
      <c r="F35" s="96"/>
      <c r="G35" s="96"/>
      <c r="H35" s="32"/>
      <c r="I35" s="32"/>
      <c r="J35" s="32"/>
      <c r="K35" s="32"/>
      <c r="L35" s="46"/>
      <c r="M35" s="32"/>
      <c r="N35" s="32"/>
      <c r="O35" s="32"/>
    </row>
    <row r="36" spans="1:15" ht="21">
      <c r="A36" s="96"/>
      <c r="B36" s="96"/>
      <c r="C36" s="96"/>
      <c r="D36" s="96"/>
      <c r="E36" s="96"/>
      <c r="F36" s="96"/>
      <c r="G36" s="96"/>
      <c r="H36" s="32"/>
      <c r="I36" s="32"/>
      <c r="J36" s="32"/>
      <c r="K36" s="32"/>
      <c r="L36" s="46"/>
      <c r="M36" s="32"/>
      <c r="N36" s="32"/>
      <c r="O36" s="32"/>
    </row>
    <row r="37" spans="1:15" ht="20.100000000000001" customHeight="1">
      <c r="A37" s="96"/>
      <c r="B37" s="96"/>
      <c r="C37" s="96"/>
      <c r="D37" s="96"/>
      <c r="E37" s="96"/>
      <c r="F37" s="96"/>
      <c r="G37" s="96"/>
      <c r="H37" s="32"/>
      <c r="I37" s="32"/>
      <c r="J37" s="32"/>
      <c r="K37" s="32"/>
      <c r="L37" s="46"/>
      <c r="M37" s="32"/>
      <c r="N37" s="32"/>
      <c r="O37" s="32"/>
    </row>
    <row r="38" spans="1:15" ht="20.100000000000001" customHeight="1">
      <c r="A38" s="315" t="s">
        <v>65</v>
      </c>
      <c r="B38" s="316"/>
      <c r="C38" s="316"/>
      <c r="D38" s="316"/>
      <c r="E38" s="316"/>
      <c r="F38" s="316"/>
      <c r="G38" s="316"/>
      <c r="H38" s="317"/>
      <c r="I38" s="310" t="s">
        <v>66</v>
      </c>
      <c r="J38" s="311"/>
      <c r="K38" s="311"/>
      <c r="L38" s="312"/>
      <c r="M38" s="267"/>
      <c r="N38" s="313" t="s">
        <v>67</v>
      </c>
      <c r="O38" s="314"/>
    </row>
    <row r="39" spans="1:15" ht="20.100000000000001" customHeight="1">
      <c r="A39" s="306" t="s">
        <v>68</v>
      </c>
      <c r="B39" s="300"/>
      <c r="C39" s="268" t="s">
        <v>69</v>
      </c>
      <c r="D39" s="268"/>
      <c r="E39" s="269" t="s">
        <v>17</v>
      </c>
      <c r="F39" s="270"/>
      <c r="G39" s="299" t="s">
        <v>70</v>
      </c>
      <c r="H39" s="299"/>
      <c r="I39" s="303"/>
      <c r="J39" s="304"/>
      <c r="K39" s="304"/>
      <c r="L39" s="305"/>
      <c r="M39" s="265" t="s">
        <v>71</v>
      </c>
      <c r="N39" s="306" t="s">
        <v>38</v>
      </c>
      <c r="O39" s="300"/>
    </row>
    <row r="40" spans="1:15" ht="20.100000000000001" customHeight="1">
      <c r="A40" s="306" t="s">
        <v>72</v>
      </c>
      <c r="B40" s="300"/>
      <c r="C40" s="318" t="s">
        <v>73</v>
      </c>
      <c r="D40" s="318"/>
      <c r="E40" s="269" t="s">
        <v>72</v>
      </c>
      <c r="F40" s="270"/>
      <c r="G40" s="299" t="s">
        <v>72</v>
      </c>
      <c r="H40" s="299"/>
      <c r="I40" s="303"/>
      <c r="J40" s="304"/>
      <c r="K40" s="304"/>
      <c r="L40" s="305"/>
      <c r="M40" s="265" t="s">
        <v>74</v>
      </c>
      <c r="N40" s="306" t="s">
        <v>75</v>
      </c>
      <c r="O40" s="300"/>
    </row>
    <row r="41" spans="1:15" ht="20.100000000000001" customHeight="1" thickBot="1">
      <c r="A41" s="50"/>
      <c r="B41" s="51"/>
      <c r="C41" s="308" t="s">
        <v>76</v>
      </c>
      <c r="D41" s="308"/>
      <c r="E41" s="52"/>
      <c r="F41" s="53"/>
      <c r="G41" s="54"/>
      <c r="H41" s="54"/>
      <c r="I41" s="55"/>
      <c r="J41" s="56"/>
      <c r="K41" s="56"/>
      <c r="L41" s="276"/>
      <c r="M41" s="54"/>
      <c r="N41" s="50" t="s">
        <v>72</v>
      </c>
      <c r="O41" s="51"/>
    </row>
    <row r="42" spans="1:15" ht="20.100000000000001" customHeight="1" thickTop="1">
      <c r="A42" s="97"/>
      <c r="B42" s="98"/>
      <c r="C42" s="272"/>
      <c r="D42" s="272"/>
      <c r="E42" s="272"/>
      <c r="F42" s="99"/>
      <c r="G42" s="100"/>
      <c r="H42" s="98"/>
      <c r="I42" s="101" t="s">
        <v>52</v>
      </c>
      <c r="J42" s="26"/>
      <c r="K42" s="26"/>
      <c r="L42" s="102"/>
      <c r="M42" s="99"/>
      <c r="N42" s="100"/>
      <c r="O42" s="98"/>
    </row>
    <row r="43" spans="1:15" ht="20.100000000000001" customHeight="1">
      <c r="A43" s="97">
        <v>5474000</v>
      </c>
      <c r="B43" s="99" t="s">
        <v>100</v>
      </c>
      <c r="C43" s="103"/>
      <c r="D43" s="99"/>
      <c r="E43" s="103"/>
      <c r="F43" s="99"/>
      <c r="G43" s="104">
        <v>3479861</v>
      </c>
      <c r="H43" s="99">
        <v>47</v>
      </c>
      <c r="I43" s="105" t="s">
        <v>101</v>
      </c>
      <c r="J43" s="26"/>
      <c r="K43" s="26"/>
      <c r="L43" s="102"/>
      <c r="M43" s="106">
        <v>51100000</v>
      </c>
      <c r="N43" s="104">
        <v>335683</v>
      </c>
      <c r="O43" s="99" t="s">
        <v>13</v>
      </c>
    </row>
    <row r="44" spans="1:15" ht="20.100000000000001" customHeight="1">
      <c r="A44" s="97"/>
      <c r="B44" s="99"/>
      <c r="C44" s="103"/>
      <c r="D44" s="99"/>
      <c r="E44" s="103"/>
      <c r="F44" s="99"/>
      <c r="G44" s="104">
        <v>11480</v>
      </c>
      <c r="H44" s="99" t="s">
        <v>13</v>
      </c>
      <c r="I44" s="105" t="s">
        <v>102</v>
      </c>
      <c r="J44" s="26"/>
      <c r="K44" s="26"/>
      <c r="L44" s="102"/>
      <c r="M44" s="106">
        <v>5120400</v>
      </c>
      <c r="N44" s="104"/>
      <c r="O44" s="99"/>
    </row>
    <row r="45" spans="1:15" ht="20.100000000000001" customHeight="1">
      <c r="A45" s="97">
        <v>3850000</v>
      </c>
      <c r="B45" s="99" t="s">
        <v>100</v>
      </c>
      <c r="C45" s="103"/>
      <c r="D45" s="99"/>
      <c r="E45" s="103"/>
      <c r="F45" s="99"/>
      <c r="G45" s="104">
        <v>2172865</v>
      </c>
      <c r="H45" s="99" t="s">
        <v>13</v>
      </c>
      <c r="I45" s="105" t="s">
        <v>103</v>
      </c>
      <c r="J45" s="100"/>
      <c r="K45" s="26"/>
      <c r="L45" s="102"/>
      <c r="M45" s="107">
        <v>52100000</v>
      </c>
      <c r="N45" s="104">
        <v>206567</v>
      </c>
      <c r="O45" s="99" t="s">
        <v>13</v>
      </c>
    </row>
    <row r="46" spans="1:15" ht="20.100000000000001" customHeight="1">
      <c r="A46" s="97">
        <v>11319000</v>
      </c>
      <c r="B46" s="99" t="s">
        <v>100</v>
      </c>
      <c r="C46" s="103"/>
      <c r="D46" s="99"/>
      <c r="E46" s="103"/>
      <c r="F46" s="99"/>
      <c r="G46" s="104">
        <v>6711367</v>
      </c>
      <c r="H46" s="99" t="s">
        <v>13</v>
      </c>
      <c r="I46" s="105" t="s">
        <v>104</v>
      </c>
      <c r="J46" s="100"/>
      <c r="K46" s="26"/>
      <c r="L46" s="102"/>
      <c r="M46" s="107">
        <v>52200000</v>
      </c>
      <c r="N46" s="104">
        <v>685716</v>
      </c>
      <c r="O46" s="99" t="s">
        <v>13</v>
      </c>
    </row>
    <row r="47" spans="1:15" ht="20.100000000000001" customHeight="1">
      <c r="A47" s="97"/>
      <c r="B47" s="99"/>
      <c r="C47" s="103"/>
      <c r="D47" s="99"/>
      <c r="E47" s="103"/>
      <c r="F47" s="99"/>
      <c r="G47" s="104">
        <v>245720</v>
      </c>
      <c r="H47" s="99" t="s">
        <v>13</v>
      </c>
      <c r="I47" s="105" t="s">
        <v>105</v>
      </c>
      <c r="J47" s="100"/>
      <c r="K47" s="26"/>
      <c r="L47" s="102"/>
      <c r="M47" s="107">
        <v>52210000</v>
      </c>
      <c r="N47" s="104">
        <v>1500</v>
      </c>
      <c r="O47" s="99" t="s">
        <v>13</v>
      </c>
    </row>
    <row r="48" spans="1:15" ht="20.100000000000001" customHeight="1">
      <c r="A48" s="97">
        <v>350000</v>
      </c>
      <c r="B48" s="99" t="s">
        <v>100</v>
      </c>
      <c r="C48" s="103"/>
      <c r="D48" s="99"/>
      <c r="E48" s="103"/>
      <c r="F48" s="99"/>
      <c r="G48" s="104">
        <v>25820</v>
      </c>
      <c r="H48" s="99" t="s">
        <v>13</v>
      </c>
      <c r="I48" s="105" t="s">
        <v>106</v>
      </c>
      <c r="J48" s="100"/>
      <c r="K48" s="26"/>
      <c r="L48" s="102"/>
      <c r="M48" s="107">
        <v>53100000</v>
      </c>
      <c r="N48" s="104"/>
      <c r="O48" s="99"/>
    </row>
    <row r="49" spans="1:15" ht="20.100000000000001" customHeight="1">
      <c r="A49" s="97">
        <v>10182000</v>
      </c>
      <c r="B49" s="99" t="s">
        <v>100</v>
      </c>
      <c r="C49" s="103"/>
      <c r="D49" s="99"/>
      <c r="E49" s="103"/>
      <c r="F49" s="99"/>
      <c r="G49" s="100">
        <v>4806094</v>
      </c>
      <c r="H49" s="99">
        <v>53</v>
      </c>
      <c r="I49" s="105" t="s">
        <v>107</v>
      </c>
      <c r="J49" s="100"/>
      <c r="K49" s="26"/>
      <c r="L49" s="102"/>
      <c r="M49" s="107">
        <v>53200000</v>
      </c>
      <c r="N49" s="100">
        <v>864092</v>
      </c>
      <c r="O49" s="99" t="s">
        <v>13</v>
      </c>
    </row>
    <row r="50" spans="1:15" ht="20.100000000000001" customHeight="1">
      <c r="A50" s="97">
        <v>3916000</v>
      </c>
      <c r="B50" s="99" t="s">
        <v>100</v>
      </c>
      <c r="C50" s="103"/>
      <c r="D50" s="99"/>
      <c r="E50" s="103"/>
      <c r="F50" s="99"/>
      <c r="G50" s="100">
        <v>2011063</v>
      </c>
      <c r="H50" s="99">
        <v>70</v>
      </c>
      <c r="I50" s="105" t="s">
        <v>108</v>
      </c>
      <c r="J50" s="26"/>
      <c r="K50" s="26"/>
      <c r="L50" s="102"/>
      <c r="M50" s="107">
        <v>53300000</v>
      </c>
      <c r="N50" s="100">
        <v>271355</v>
      </c>
      <c r="O50" s="99" t="s">
        <v>13</v>
      </c>
    </row>
    <row r="51" spans="1:15" ht="20.100000000000001" customHeight="1">
      <c r="A51" s="97">
        <v>530000</v>
      </c>
      <c r="B51" s="99" t="s">
        <v>100</v>
      </c>
      <c r="C51" s="103"/>
      <c r="D51" s="99"/>
      <c r="E51" s="103"/>
      <c r="F51" s="99"/>
      <c r="G51" s="100">
        <v>420401</v>
      </c>
      <c r="H51" s="108">
        <v>33</v>
      </c>
      <c r="I51" s="105" t="s">
        <v>109</v>
      </c>
      <c r="J51" s="26"/>
      <c r="K51" s="26"/>
      <c r="L51" s="102"/>
      <c r="M51" s="107">
        <v>53400000</v>
      </c>
      <c r="N51" s="100">
        <v>81497</v>
      </c>
      <c r="O51" s="108">
        <v>18</v>
      </c>
    </row>
    <row r="52" spans="1:15" ht="20.100000000000001" customHeight="1">
      <c r="A52" s="97">
        <v>78000</v>
      </c>
      <c r="B52" s="99"/>
      <c r="C52" s="103"/>
      <c r="D52" s="99"/>
      <c r="E52" s="103"/>
      <c r="F52" s="99"/>
      <c r="G52" s="104">
        <v>78000</v>
      </c>
      <c r="H52" s="99" t="s">
        <v>13</v>
      </c>
      <c r="I52" s="105" t="s">
        <v>110</v>
      </c>
      <c r="J52" s="26"/>
      <c r="K52" s="26"/>
      <c r="L52" s="102"/>
      <c r="M52" s="107">
        <v>54100000</v>
      </c>
      <c r="N52" s="104"/>
      <c r="O52" s="99"/>
    </row>
    <row r="53" spans="1:15" ht="20.100000000000001" customHeight="1">
      <c r="A53" s="109">
        <v>530000</v>
      </c>
      <c r="B53" s="99" t="s">
        <v>13</v>
      </c>
      <c r="C53" s="103"/>
      <c r="D53" s="99"/>
      <c r="E53" s="103"/>
      <c r="F53" s="99"/>
      <c r="G53" s="104">
        <v>310819</v>
      </c>
      <c r="H53" s="110" t="s">
        <v>282</v>
      </c>
      <c r="I53" s="105" t="s">
        <v>111</v>
      </c>
      <c r="J53" s="26"/>
      <c r="K53" s="26"/>
      <c r="L53" s="102"/>
      <c r="M53" s="73">
        <v>55100000</v>
      </c>
      <c r="N53" s="104">
        <v>4093</v>
      </c>
      <c r="O53" s="110" t="s">
        <v>283</v>
      </c>
    </row>
    <row r="54" spans="1:15" ht="20.100000000000001" customHeight="1">
      <c r="A54" s="97">
        <v>3355000</v>
      </c>
      <c r="B54" s="99" t="s">
        <v>100</v>
      </c>
      <c r="C54" s="103"/>
      <c r="D54" s="99"/>
      <c r="E54" s="103"/>
      <c r="F54" s="99"/>
      <c r="G54" s="104">
        <v>1474000</v>
      </c>
      <c r="H54" s="99" t="s">
        <v>13</v>
      </c>
      <c r="I54" s="105" t="s">
        <v>112</v>
      </c>
      <c r="J54" s="26"/>
      <c r="K54" s="26"/>
      <c r="L54" s="102"/>
      <c r="M54" s="73">
        <v>56100000</v>
      </c>
      <c r="N54" s="104">
        <v>30000</v>
      </c>
      <c r="O54" s="99" t="s">
        <v>13</v>
      </c>
    </row>
    <row r="55" spans="1:15" ht="20.100000000000001" customHeight="1">
      <c r="A55" s="42">
        <f>SUM(A43:A54)</f>
        <v>39584000</v>
      </c>
      <c r="B55" s="111" t="s">
        <v>100</v>
      </c>
      <c r="C55" s="112"/>
      <c r="D55" s="111"/>
      <c r="E55" s="112"/>
      <c r="F55" s="111"/>
      <c r="G55" s="113">
        <v>21747492</v>
      </c>
      <c r="H55" s="114">
        <v>11</v>
      </c>
      <c r="I55" s="115"/>
      <c r="J55" s="116"/>
      <c r="K55" s="116"/>
      <c r="L55" s="117"/>
      <c r="M55" s="79"/>
      <c r="N55" s="113">
        <f>SUM(N43:N54)</f>
        <v>2480503</v>
      </c>
      <c r="O55" s="114">
        <v>54</v>
      </c>
    </row>
    <row r="56" spans="1:15" ht="20.100000000000001" customHeight="1">
      <c r="A56" s="97"/>
      <c r="B56" s="99"/>
      <c r="C56" s="103"/>
      <c r="D56" s="99"/>
      <c r="E56" s="103"/>
      <c r="F56" s="99"/>
      <c r="G56" s="100">
        <v>1300222</v>
      </c>
      <c r="H56" s="99">
        <v>76</v>
      </c>
      <c r="I56" s="105" t="s">
        <v>87</v>
      </c>
      <c r="J56" s="26"/>
      <c r="K56" s="26"/>
      <c r="L56" s="102"/>
      <c r="M56" s="73">
        <v>21040000</v>
      </c>
      <c r="N56" s="100">
        <v>21186</v>
      </c>
      <c r="O56" s="110" t="s">
        <v>194</v>
      </c>
    </row>
    <row r="57" spans="1:15" ht="20.100000000000001" customHeight="1">
      <c r="A57" s="109"/>
      <c r="B57" s="99"/>
      <c r="C57" s="103"/>
      <c r="D57" s="99"/>
      <c r="E57" s="103"/>
      <c r="F57" s="99"/>
      <c r="G57" s="100">
        <v>8668</v>
      </c>
      <c r="H57" s="108">
        <v>80</v>
      </c>
      <c r="I57" s="71" t="s">
        <v>88</v>
      </c>
      <c r="J57" s="118"/>
      <c r="K57" s="118"/>
      <c r="L57" s="279"/>
      <c r="M57" s="73">
        <v>44100000</v>
      </c>
      <c r="N57" s="100">
        <v>890</v>
      </c>
      <c r="O57" s="108">
        <v>40</v>
      </c>
    </row>
    <row r="58" spans="1:15" ht="20.100000000000001" customHeight="1">
      <c r="A58" s="97"/>
      <c r="B58" s="99"/>
      <c r="C58" s="103"/>
      <c r="D58" s="99"/>
      <c r="E58" s="103"/>
      <c r="F58" s="99"/>
      <c r="G58" s="100">
        <v>905418</v>
      </c>
      <c r="H58" s="99" t="s">
        <v>13</v>
      </c>
      <c r="I58" s="105" t="s">
        <v>113</v>
      </c>
      <c r="J58" s="26"/>
      <c r="K58" s="100"/>
      <c r="L58" s="102"/>
      <c r="M58" s="83">
        <v>11041000</v>
      </c>
      <c r="N58" s="100">
        <v>80782</v>
      </c>
      <c r="O58" s="99" t="s">
        <v>13</v>
      </c>
    </row>
    <row r="59" spans="1:15" ht="20.100000000000001" customHeight="1">
      <c r="A59" s="97"/>
      <c r="B59" s="99"/>
      <c r="C59" s="103"/>
      <c r="D59" s="99"/>
      <c r="E59" s="103"/>
      <c r="F59" s="99"/>
      <c r="G59" s="100">
        <v>153792</v>
      </c>
      <c r="H59" s="99" t="s">
        <v>13</v>
      </c>
      <c r="I59" s="105" t="s">
        <v>114</v>
      </c>
      <c r="J59" s="26"/>
      <c r="K59" s="100"/>
      <c r="L59" s="102"/>
      <c r="M59" s="83">
        <v>11047000</v>
      </c>
      <c r="N59" s="100">
        <v>31164</v>
      </c>
      <c r="O59" s="99" t="s">
        <v>13</v>
      </c>
    </row>
    <row r="60" spans="1:15" ht="20.100000000000001" customHeight="1">
      <c r="A60" s="97"/>
      <c r="B60" s="99"/>
      <c r="C60" s="103"/>
      <c r="D60" s="99"/>
      <c r="E60" s="103"/>
      <c r="F60" s="99"/>
      <c r="G60" s="100">
        <v>520275</v>
      </c>
      <c r="H60" s="110" t="s">
        <v>56</v>
      </c>
      <c r="I60" s="74" t="s">
        <v>115</v>
      </c>
      <c r="J60" s="26"/>
      <c r="K60" s="100"/>
      <c r="L60" s="102"/>
      <c r="M60" s="83">
        <v>11032000</v>
      </c>
      <c r="N60" s="100"/>
      <c r="O60" s="110"/>
    </row>
    <row r="61" spans="1:15" ht="20.100000000000001" customHeight="1">
      <c r="A61" s="97"/>
      <c r="B61" s="99"/>
      <c r="C61" s="103"/>
      <c r="D61" s="99"/>
      <c r="E61" s="103"/>
      <c r="F61" s="99"/>
      <c r="G61" s="100"/>
      <c r="H61" s="110"/>
      <c r="I61" s="61" t="s">
        <v>47</v>
      </c>
      <c r="J61" s="46"/>
      <c r="K61" s="46"/>
      <c r="L61" s="102"/>
      <c r="M61" s="83">
        <v>11043001</v>
      </c>
      <c r="N61" s="100"/>
      <c r="O61" s="110"/>
    </row>
    <row r="62" spans="1:15" ht="20.100000000000001" customHeight="1">
      <c r="A62" s="97"/>
      <c r="B62" s="99"/>
      <c r="C62" s="103"/>
      <c r="D62" s="99"/>
      <c r="E62" s="103"/>
      <c r="F62" s="99"/>
      <c r="G62" s="100"/>
      <c r="H62" s="110"/>
      <c r="I62" s="61" t="s">
        <v>48</v>
      </c>
      <c r="J62" s="46"/>
      <c r="K62" s="46"/>
      <c r="L62" s="102"/>
      <c r="M62" s="83">
        <v>11043002</v>
      </c>
      <c r="N62" s="100"/>
      <c r="O62" s="110"/>
    </row>
    <row r="63" spans="1:15" ht="20.100000000000001" customHeight="1">
      <c r="A63" s="97"/>
      <c r="B63" s="99"/>
      <c r="C63" s="103"/>
      <c r="D63" s="99"/>
      <c r="E63" s="103"/>
      <c r="F63" s="99"/>
      <c r="G63" s="100"/>
      <c r="H63" s="110"/>
      <c r="I63" s="61" t="s">
        <v>49</v>
      </c>
      <c r="J63" s="46"/>
      <c r="K63" s="46"/>
      <c r="L63" s="102"/>
      <c r="M63" s="83">
        <v>11043003</v>
      </c>
      <c r="N63" s="100"/>
      <c r="O63" s="110"/>
    </row>
    <row r="64" spans="1:15" ht="20.100000000000001" customHeight="1">
      <c r="A64" s="97"/>
      <c r="B64" s="99"/>
      <c r="C64" s="103"/>
      <c r="D64" s="99"/>
      <c r="E64" s="103"/>
      <c r="F64" s="99"/>
      <c r="G64" s="100">
        <v>1369000</v>
      </c>
      <c r="H64" s="99" t="s">
        <v>13</v>
      </c>
      <c r="I64" s="105" t="s">
        <v>42</v>
      </c>
      <c r="J64" s="26"/>
      <c r="K64" s="100"/>
      <c r="L64" s="102"/>
      <c r="M64" s="73">
        <v>31000000</v>
      </c>
      <c r="N64" s="100">
        <v>500000</v>
      </c>
      <c r="O64" s="99" t="s">
        <v>13</v>
      </c>
    </row>
    <row r="65" spans="1:15" ht="20.100000000000001" customHeight="1">
      <c r="A65" s="97"/>
      <c r="B65" s="99"/>
      <c r="C65" s="103"/>
      <c r="D65" s="99"/>
      <c r="E65" s="103"/>
      <c r="F65" s="99"/>
      <c r="G65" s="104">
        <v>2400</v>
      </c>
      <c r="H65" s="99" t="s">
        <v>13</v>
      </c>
      <c r="I65" s="61" t="s">
        <v>51</v>
      </c>
      <c r="J65" s="26"/>
      <c r="K65" s="100"/>
      <c r="L65" s="26"/>
      <c r="M65" s="73">
        <v>29010000</v>
      </c>
      <c r="N65" s="104"/>
      <c r="O65" s="99"/>
    </row>
    <row r="66" spans="1:15" ht="20.100000000000001" customHeight="1">
      <c r="A66" s="39">
        <f>A55</f>
        <v>39584000</v>
      </c>
      <c r="B66" s="119" t="s">
        <v>13</v>
      </c>
      <c r="C66" s="120"/>
      <c r="D66" s="119"/>
      <c r="E66" s="121"/>
      <c r="F66" s="119"/>
      <c r="G66" s="122">
        <v>26007269</v>
      </c>
      <c r="H66" s="114">
        <v>14</v>
      </c>
      <c r="I66" s="123"/>
      <c r="J66" s="309" t="s">
        <v>116</v>
      </c>
      <c r="K66" s="309"/>
      <c r="L66" s="123"/>
      <c r="M66" s="124"/>
      <c r="N66" s="122">
        <v>3114526</v>
      </c>
      <c r="O66" s="114">
        <v>48</v>
      </c>
    </row>
    <row r="67" spans="1:15" ht="20.100000000000001" customHeight="1">
      <c r="A67" s="100"/>
      <c r="B67" s="125"/>
      <c r="C67" s="125"/>
      <c r="D67" s="125"/>
      <c r="E67" s="125"/>
      <c r="F67" s="125"/>
      <c r="G67" s="97">
        <v>8318961</v>
      </c>
      <c r="H67" s="108">
        <v>62</v>
      </c>
      <c r="I67" s="26"/>
      <c r="J67" s="307" t="s">
        <v>284</v>
      </c>
      <c r="K67" s="307"/>
      <c r="L67" s="26"/>
      <c r="M67" s="102"/>
      <c r="N67" s="97">
        <v>951728</v>
      </c>
      <c r="O67" s="108">
        <v>86</v>
      </c>
    </row>
    <row r="68" spans="1:15" ht="20.100000000000001" customHeight="1">
      <c r="A68" s="94"/>
      <c r="B68" s="94"/>
      <c r="C68" s="94"/>
      <c r="D68" s="94"/>
      <c r="E68" s="94"/>
      <c r="F68" s="94"/>
      <c r="G68" s="126"/>
      <c r="H68" s="108" t="s">
        <v>117</v>
      </c>
      <c r="I68" s="127" t="s">
        <v>37</v>
      </c>
      <c r="J68" s="265"/>
      <c r="K68" s="265"/>
      <c r="L68" s="299" t="s">
        <v>52</v>
      </c>
      <c r="M68" s="300"/>
      <c r="N68" s="126"/>
      <c r="O68" s="108"/>
    </row>
    <row r="69" spans="1:15" ht="20.100000000000001" customHeight="1">
      <c r="A69" s="94"/>
      <c r="B69" s="94"/>
      <c r="C69" s="94"/>
      <c r="D69" s="94"/>
      <c r="E69" s="94"/>
      <c r="F69" s="94"/>
      <c r="G69" s="128"/>
      <c r="H69" s="129"/>
      <c r="I69" s="127"/>
      <c r="J69" s="299" t="s">
        <v>285</v>
      </c>
      <c r="K69" s="299"/>
      <c r="L69" s="265"/>
      <c r="M69" s="265"/>
      <c r="N69" s="130"/>
      <c r="O69" s="131"/>
    </row>
    <row r="70" spans="1:15" ht="20.100000000000001" customHeight="1">
      <c r="A70" s="94"/>
      <c r="B70" s="94"/>
      <c r="C70" s="94"/>
      <c r="D70" s="94"/>
      <c r="E70" s="94"/>
      <c r="F70" s="94"/>
      <c r="G70" s="132">
        <f>N70</f>
        <v>53850126</v>
      </c>
      <c r="H70" s="133">
        <f>O70</f>
        <v>67</v>
      </c>
      <c r="I70" s="94"/>
      <c r="J70" s="301" t="s">
        <v>118</v>
      </c>
      <c r="K70" s="301"/>
      <c r="L70" s="94"/>
      <c r="M70" s="94"/>
      <c r="N70" s="132">
        <v>53850126</v>
      </c>
      <c r="O70" s="133">
        <v>67</v>
      </c>
    </row>
    <row r="71" spans="1:15" ht="20.100000000000001" customHeight="1">
      <c r="A71" s="94"/>
      <c r="B71" s="94"/>
      <c r="C71" s="94"/>
      <c r="D71" s="94"/>
      <c r="E71" s="94"/>
      <c r="F71" s="94"/>
      <c r="G71" s="134"/>
      <c r="H71" s="135"/>
      <c r="I71" s="94"/>
      <c r="J71" s="271"/>
      <c r="K71" s="271"/>
      <c r="L71" s="94"/>
      <c r="M71" s="94"/>
      <c r="N71" s="134"/>
      <c r="O71" s="135"/>
    </row>
    <row r="72" spans="1:15" ht="20.100000000000001" customHeight="1">
      <c r="A72" s="94" t="s">
        <v>18</v>
      </c>
      <c r="B72" s="27"/>
      <c r="C72" s="26"/>
      <c r="D72" s="46" t="s">
        <v>19</v>
      </c>
      <c r="E72" s="32"/>
      <c r="F72" s="46"/>
      <c r="G72" s="94"/>
      <c r="H72" s="32" t="s">
        <v>19</v>
      </c>
      <c r="I72" s="32"/>
      <c r="J72" s="32"/>
      <c r="K72" s="26" t="s">
        <v>20</v>
      </c>
      <c r="L72" s="46"/>
      <c r="M72" s="46"/>
      <c r="N72" s="32"/>
      <c r="O72" s="32"/>
    </row>
    <row r="73" spans="1:15" ht="20.100000000000001" customHeight="1">
      <c r="A73" s="95" t="s">
        <v>92</v>
      </c>
      <c r="B73" s="47"/>
      <c r="C73" s="46"/>
      <c r="D73" s="94" t="s">
        <v>93</v>
      </c>
      <c r="E73" s="27"/>
      <c r="F73" s="26"/>
      <c r="G73" s="26"/>
      <c r="H73" s="26" t="s">
        <v>119</v>
      </c>
      <c r="I73" s="26"/>
      <c r="J73" s="26"/>
      <c r="K73" s="26" t="s">
        <v>95</v>
      </c>
      <c r="L73" s="94"/>
      <c r="M73" s="94"/>
      <c r="N73" s="32"/>
      <c r="O73" s="32"/>
    </row>
    <row r="74" spans="1:15" ht="21.75">
      <c r="A74" s="95" t="s">
        <v>96</v>
      </c>
      <c r="B74" s="32"/>
      <c r="C74" s="32"/>
      <c r="D74" s="94" t="s">
        <v>97</v>
      </c>
      <c r="E74" s="94"/>
      <c r="F74" s="94"/>
      <c r="G74" s="94"/>
      <c r="H74" s="94" t="s">
        <v>120</v>
      </c>
      <c r="I74" s="94"/>
      <c r="J74" s="26"/>
      <c r="K74" s="26" t="s">
        <v>99</v>
      </c>
      <c r="L74" s="94"/>
      <c r="M74" s="94"/>
      <c r="N74" s="32"/>
      <c r="O74" s="32"/>
    </row>
    <row r="75" spans="1:15" ht="21.75">
      <c r="A75" s="95"/>
      <c r="B75" s="47"/>
      <c r="C75" s="46"/>
      <c r="D75" s="94"/>
      <c r="E75" s="27"/>
      <c r="F75" s="26"/>
      <c r="G75" s="26"/>
      <c r="H75" s="26"/>
      <c r="I75" s="26"/>
      <c r="J75" s="26"/>
      <c r="K75" s="26"/>
      <c r="L75" s="94"/>
      <c r="M75" s="94"/>
      <c r="N75" s="32"/>
      <c r="O75" s="32"/>
    </row>
  </sheetData>
  <mergeCells count="33">
    <mergeCell ref="C41:D41"/>
    <mergeCell ref="J67:K67"/>
    <mergeCell ref="L68:M68"/>
    <mergeCell ref="J70:K70"/>
    <mergeCell ref="A7:B7"/>
    <mergeCell ref="C7:D7"/>
    <mergeCell ref="E7:F7"/>
    <mergeCell ref="G7:H7"/>
    <mergeCell ref="A38:H38"/>
    <mergeCell ref="A5:H5"/>
    <mergeCell ref="A6:B6"/>
    <mergeCell ref="C6:D6"/>
    <mergeCell ref="E6:F6"/>
    <mergeCell ref="G6:H6"/>
    <mergeCell ref="N39:O39"/>
    <mergeCell ref="C8:D8"/>
    <mergeCell ref="A39:B39"/>
    <mergeCell ref="G39:H39"/>
    <mergeCell ref="I38:L40"/>
    <mergeCell ref="A40:B40"/>
    <mergeCell ref="G40:H40"/>
    <mergeCell ref="N40:O40"/>
    <mergeCell ref="J69:K69"/>
    <mergeCell ref="A1:O1"/>
    <mergeCell ref="A2:O2"/>
    <mergeCell ref="A3:O3"/>
    <mergeCell ref="I5:L7"/>
    <mergeCell ref="N5:O5"/>
    <mergeCell ref="N6:O6"/>
    <mergeCell ref="N7:O7"/>
    <mergeCell ref="J66:K66"/>
    <mergeCell ref="C40:D40"/>
    <mergeCell ref="N38:O38"/>
  </mergeCells>
  <pageMargins left="0.25" right="0.17" top="0.44" bottom="0.43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71"/>
  <sheetViews>
    <sheetView topLeftCell="A64" workbookViewId="0">
      <selection activeCell="I79" sqref="I79"/>
    </sheetView>
  </sheetViews>
  <sheetFormatPr defaultRowHeight="14.25"/>
  <cols>
    <col min="1" max="1" width="2.625" customWidth="1"/>
    <col min="2" max="6" width="5.625" customWidth="1"/>
    <col min="7" max="7" width="12.125" customWidth="1"/>
    <col min="8" max="8" width="6.125" customWidth="1"/>
    <col min="9" max="9" width="8.375" customWidth="1"/>
    <col min="10" max="10" width="7.625" customWidth="1"/>
    <col min="11" max="11" width="9" customWidth="1"/>
    <col min="12" max="12" width="3.125" customWidth="1"/>
    <col min="14" max="14" width="3.125" customWidth="1"/>
  </cols>
  <sheetData>
    <row r="1" spans="1:14" ht="23.25">
      <c r="A1" s="291" t="s">
        <v>121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139" t="s">
        <v>122</v>
      </c>
      <c r="N1" s="139"/>
    </row>
    <row r="2" spans="1:14" ht="23.25">
      <c r="A2" s="291" t="s">
        <v>123</v>
      </c>
      <c r="B2" s="291"/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14" ht="23.25">
      <c r="A3" s="291" t="s">
        <v>286</v>
      </c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14" ht="23.25">
      <c r="A4" s="1"/>
      <c r="B4" s="324" t="s">
        <v>66</v>
      </c>
      <c r="C4" s="325"/>
      <c r="D4" s="325"/>
      <c r="E4" s="325"/>
      <c r="F4" s="325"/>
      <c r="G4" s="326"/>
      <c r="H4" s="140" t="s">
        <v>71</v>
      </c>
      <c r="I4" s="324" t="s">
        <v>68</v>
      </c>
      <c r="J4" s="326"/>
      <c r="K4" s="330" t="s">
        <v>124</v>
      </c>
      <c r="L4" s="331"/>
      <c r="M4" s="324" t="s">
        <v>125</v>
      </c>
      <c r="N4" s="326"/>
    </row>
    <row r="5" spans="1:14" ht="23.25">
      <c r="A5" s="1"/>
      <c r="B5" s="327"/>
      <c r="C5" s="328"/>
      <c r="D5" s="328"/>
      <c r="E5" s="328"/>
      <c r="F5" s="328"/>
      <c r="G5" s="329"/>
      <c r="H5" s="141" t="s">
        <v>74</v>
      </c>
      <c r="I5" s="327"/>
      <c r="J5" s="329"/>
      <c r="K5" s="346" t="s">
        <v>126</v>
      </c>
      <c r="L5" s="347"/>
      <c r="M5" s="327"/>
      <c r="N5" s="329"/>
    </row>
    <row r="6" spans="1:14" ht="23.25">
      <c r="A6" s="1"/>
      <c r="B6" s="142" t="s">
        <v>127</v>
      </c>
      <c r="C6" s="143"/>
      <c r="D6" s="2"/>
      <c r="E6" s="2"/>
      <c r="F6" s="2"/>
      <c r="G6" s="144"/>
      <c r="H6" s="73">
        <v>41000000</v>
      </c>
      <c r="I6" s="136"/>
      <c r="J6" s="145"/>
      <c r="K6" s="136"/>
      <c r="L6" s="145"/>
      <c r="M6" s="146"/>
      <c r="N6" s="145"/>
    </row>
    <row r="7" spans="1:14" ht="23.25">
      <c r="A7" s="1"/>
      <c r="B7" s="142" t="s">
        <v>128</v>
      </c>
      <c r="C7" s="143"/>
      <c r="D7" s="2"/>
      <c r="E7" s="2"/>
      <c r="F7" s="2"/>
      <c r="G7" s="144"/>
      <c r="H7" s="147">
        <v>41100000</v>
      </c>
      <c r="I7" s="136">
        <v>840000</v>
      </c>
      <c r="J7" s="148" t="s">
        <v>13</v>
      </c>
      <c r="K7" s="136"/>
      <c r="L7" s="148"/>
      <c r="M7" s="136"/>
      <c r="N7" s="148"/>
    </row>
    <row r="8" spans="1:14" ht="23.25">
      <c r="A8" s="1"/>
      <c r="B8" s="149" t="s">
        <v>129</v>
      </c>
      <c r="C8" s="2"/>
      <c r="D8" s="2"/>
      <c r="E8" s="2"/>
      <c r="F8" s="2"/>
      <c r="G8" s="144"/>
      <c r="H8" s="147">
        <v>41100001</v>
      </c>
      <c r="I8" s="136">
        <v>640000</v>
      </c>
      <c r="J8" s="148" t="s">
        <v>13</v>
      </c>
      <c r="K8" s="136">
        <v>803695</v>
      </c>
      <c r="L8" s="148">
        <v>53</v>
      </c>
      <c r="M8" s="136"/>
      <c r="N8" s="148"/>
    </row>
    <row r="9" spans="1:14" ht="23.25">
      <c r="A9" s="1"/>
      <c r="B9" s="149" t="s">
        <v>130</v>
      </c>
      <c r="C9" s="2"/>
      <c r="D9" s="2"/>
      <c r="E9" s="2"/>
      <c r="F9" s="2"/>
      <c r="G9" s="144"/>
      <c r="H9" s="147">
        <v>41100002</v>
      </c>
      <c r="I9" s="136">
        <v>10000</v>
      </c>
      <c r="J9" s="148" t="s">
        <v>13</v>
      </c>
      <c r="K9" s="25">
        <v>5143</v>
      </c>
      <c r="L9" s="150" t="s">
        <v>13</v>
      </c>
      <c r="M9" s="25"/>
      <c r="N9" s="150"/>
    </row>
    <row r="10" spans="1:14" ht="23.25">
      <c r="A10" s="1"/>
      <c r="B10" s="149" t="s">
        <v>131</v>
      </c>
      <c r="C10" s="2"/>
      <c r="D10" s="2"/>
      <c r="E10" s="2"/>
      <c r="F10" s="2"/>
      <c r="G10" s="144"/>
      <c r="H10" s="147">
        <v>41100003</v>
      </c>
      <c r="I10" s="136">
        <v>190000</v>
      </c>
      <c r="J10" s="148" t="s">
        <v>13</v>
      </c>
      <c r="K10" s="136">
        <v>236313</v>
      </c>
      <c r="L10" s="148" t="s">
        <v>13</v>
      </c>
      <c r="M10" s="136">
        <v>3224</v>
      </c>
      <c r="N10" s="148" t="s">
        <v>13</v>
      </c>
    </row>
    <row r="11" spans="1:14" ht="23.25">
      <c r="A11" s="1"/>
      <c r="B11" s="149" t="s">
        <v>132</v>
      </c>
      <c r="C11" s="2"/>
      <c r="D11" s="2"/>
      <c r="E11" s="2"/>
      <c r="F11" s="2"/>
      <c r="G11" s="144"/>
      <c r="H11" s="147">
        <v>41100004</v>
      </c>
      <c r="I11" s="136" t="s">
        <v>13</v>
      </c>
      <c r="J11" s="148" t="s">
        <v>13</v>
      </c>
      <c r="K11" s="136"/>
      <c r="L11" s="151"/>
      <c r="M11" s="136"/>
      <c r="N11" s="151"/>
    </row>
    <row r="12" spans="1:14" ht="23.25">
      <c r="A12" s="1"/>
      <c r="B12" s="149"/>
      <c r="C12" s="2"/>
      <c r="D12" s="2"/>
      <c r="E12" s="264" t="s">
        <v>17</v>
      </c>
      <c r="F12" s="2"/>
      <c r="G12" s="144"/>
      <c r="H12" s="147"/>
      <c r="I12" s="20">
        <f>SUM(I8:I11)</f>
        <v>840000</v>
      </c>
      <c r="J12" s="152" t="s">
        <v>13</v>
      </c>
      <c r="K12" s="153">
        <f>SUM(K7:K11)</f>
        <v>1045151</v>
      </c>
      <c r="L12" s="18">
        <f>SUM(L8:L11)</f>
        <v>53</v>
      </c>
      <c r="M12" s="153">
        <f>SUM(M7:M11)</f>
        <v>3224</v>
      </c>
      <c r="N12" s="18" t="s">
        <v>13</v>
      </c>
    </row>
    <row r="13" spans="1:14" ht="23.25">
      <c r="A13" s="1"/>
      <c r="B13" s="142" t="s">
        <v>133</v>
      </c>
      <c r="C13" s="2"/>
      <c r="D13" s="2"/>
      <c r="E13" s="2"/>
      <c r="F13" s="2"/>
      <c r="G13" s="144"/>
      <c r="H13" s="147">
        <v>41200000</v>
      </c>
      <c r="I13" s="136">
        <v>663000</v>
      </c>
      <c r="J13" s="148"/>
      <c r="K13" s="136"/>
      <c r="L13" s="148"/>
      <c r="M13" s="136"/>
      <c r="N13" s="148"/>
    </row>
    <row r="14" spans="1:14" ht="23.25">
      <c r="A14" s="1"/>
      <c r="B14" s="149" t="s">
        <v>134</v>
      </c>
      <c r="C14" s="2"/>
      <c r="D14" s="2"/>
      <c r="E14" s="2"/>
      <c r="F14" s="2"/>
      <c r="G14" s="144"/>
      <c r="H14" s="147">
        <v>41210001</v>
      </c>
      <c r="I14" s="137" t="s">
        <v>13</v>
      </c>
      <c r="J14" s="148" t="s">
        <v>13</v>
      </c>
      <c r="K14" s="136"/>
      <c r="L14" s="148"/>
      <c r="M14" s="136"/>
      <c r="N14" s="148"/>
    </row>
    <row r="15" spans="1:14" ht="23.25">
      <c r="A15" s="1"/>
      <c r="B15" s="149" t="s">
        <v>135</v>
      </c>
      <c r="C15" s="2"/>
      <c r="D15" s="2"/>
      <c r="E15" s="2"/>
      <c r="F15" s="2"/>
      <c r="G15" s="144"/>
      <c r="H15" s="147">
        <v>41210004</v>
      </c>
      <c r="I15" s="137" t="s">
        <v>13</v>
      </c>
      <c r="J15" s="148" t="s">
        <v>13</v>
      </c>
      <c r="K15" s="136">
        <v>1445</v>
      </c>
      <c r="L15" s="148">
        <v>30</v>
      </c>
      <c r="M15" s="136"/>
      <c r="N15" s="148"/>
    </row>
    <row r="16" spans="1:14" ht="23.25">
      <c r="A16" s="1"/>
      <c r="B16" s="149" t="s">
        <v>136</v>
      </c>
      <c r="C16" s="2"/>
      <c r="D16" s="2"/>
      <c r="E16" s="2"/>
      <c r="F16" s="2"/>
      <c r="G16" s="144"/>
      <c r="H16" s="147">
        <v>41210008</v>
      </c>
      <c r="I16" s="136">
        <v>200000</v>
      </c>
      <c r="J16" s="148" t="s">
        <v>13</v>
      </c>
      <c r="K16" s="136">
        <v>242550</v>
      </c>
      <c r="L16" s="154" t="s">
        <v>13</v>
      </c>
      <c r="M16" s="136">
        <v>32510</v>
      </c>
      <c r="N16" s="154" t="s">
        <v>13</v>
      </c>
    </row>
    <row r="17" spans="1:14" ht="23.25">
      <c r="A17" s="1"/>
      <c r="B17" s="149" t="s">
        <v>137</v>
      </c>
      <c r="C17" s="2"/>
      <c r="D17" s="2"/>
      <c r="E17" s="2"/>
      <c r="F17" s="2"/>
      <c r="G17" s="144"/>
      <c r="H17" s="147">
        <v>41210013</v>
      </c>
      <c r="I17" s="136">
        <v>10000</v>
      </c>
      <c r="J17" s="148" t="s">
        <v>13</v>
      </c>
      <c r="K17" s="136">
        <v>1300</v>
      </c>
      <c r="L17" s="154" t="s">
        <v>13</v>
      </c>
      <c r="M17" s="136" t="s">
        <v>117</v>
      </c>
      <c r="N17" s="154"/>
    </row>
    <row r="18" spans="1:14" ht="23.25">
      <c r="A18" s="1"/>
      <c r="B18" s="149" t="s">
        <v>138</v>
      </c>
      <c r="C18" s="2"/>
      <c r="D18" s="2"/>
      <c r="E18" s="2"/>
      <c r="F18" s="2"/>
      <c r="G18" s="144"/>
      <c r="H18" s="147">
        <v>41210023</v>
      </c>
      <c r="I18" s="136"/>
      <c r="J18" s="148"/>
      <c r="K18" s="136">
        <v>1700</v>
      </c>
      <c r="L18" s="154" t="s">
        <v>13</v>
      </c>
      <c r="M18" s="136" t="s">
        <v>13</v>
      </c>
      <c r="N18" s="154"/>
    </row>
    <row r="19" spans="1:14" ht="23.25">
      <c r="A19" s="1"/>
      <c r="B19" s="149" t="s">
        <v>139</v>
      </c>
      <c r="C19" s="2"/>
      <c r="D19" s="2"/>
      <c r="E19" s="2"/>
      <c r="F19" s="2"/>
      <c r="G19" s="144"/>
      <c r="H19" s="147">
        <v>41210024</v>
      </c>
      <c r="I19" s="136"/>
      <c r="J19" s="148"/>
      <c r="K19" s="136">
        <v>1700</v>
      </c>
      <c r="L19" s="154" t="s">
        <v>13</v>
      </c>
      <c r="M19" s="136"/>
      <c r="N19" s="154"/>
    </row>
    <row r="20" spans="1:14" ht="23.25">
      <c r="A20" s="1"/>
      <c r="B20" s="74" t="s">
        <v>140</v>
      </c>
      <c r="C20" s="2"/>
      <c r="D20" s="2"/>
      <c r="E20" s="2"/>
      <c r="F20" s="2"/>
      <c r="G20" s="144"/>
      <c r="H20" s="147">
        <v>41210026</v>
      </c>
      <c r="I20" s="136">
        <v>90000</v>
      </c>
      <c r="J20" s="148" t="s">
        <v>13</v>
      </c>
      <c r="K20" s="136">
        <v>91650</v>
      </c>
      <c r="L20" s="148" t="s">
        <v>13</v>
      </c>
      <c r="M20" s="136"/>
      <c r="N20" s="148" t="s">
        <v>13</v>
      </c>
    </row>
    <row r="21" spans="1:14" ht="23.25">
      <c r="A21" s="1"/>
      <c r="B21" s="149" t="s">
        <v>141</v>
      </c>
      <c r="C21" s="2"/>
      <c r="D21" s="2"/>
      <c r="E21" s="2"/>
      <c r="F21" s="2"/>
      <c r="G21" s="144"/>
      <c r="H21" s="147">
        <v>41210029</v>
      </c>
      <c r="I21" s="136">
        <v>3000</v>
      </c>
      <c r="J21" s="148" t="s">
        <v>13</v>
      </c>
      <c r="K21" s="137">
        <v>1330</v>
      </c>
      <c r="L21" s="148" t="s">
        <v>13</v>
      </c>
      <c r="M21" s="137">
        <v>120</v>
      </c>
      <c r="N21" s="148" t="s">
        <v>13</v>
      </c>
    </row>
    <row r="22" spans="1:14" ht="23.25">
      <c r="A22" s="1"/>
      <c r="B22" s="149" t="s">
        <v>142</v>
      </c>
      <c r="C22" s="2"/>
      <c r="D22" s="2"/>
      <c r="E22" s="2"/>
      <c r="F22" s="2"/>
      <c r="G22" s="144"/>
      <c r="H22" s="147">
        <v>41210033</v>
      </c>
      <c r="I22" s="136"/>
      <c r="J22" s="148"/>
      <c r="K22" s="137">
        <v>4100</v>
      </c>
      <c r="L22" s="148" t="s">
        <v>13</v>
      </c>
      <c r="M22" s="137"/>
      <c r="N22" s="148"/>
    </row>
    <row r="23" spans="1:14" ht="23.25">
      <c r="A23" s="1"/>
      <c r="B23" s="149" t="s">
        <v>143</v>
      </c>
      <c r="C23" s="2"/>
      <c r="D23" s="2"/>
      <c r="E23" s="2"/>
      <c r="F23" s="2"/>
      <c r="G23" s="144"/>
      <c r="H23" s="147">
        <v>41220002</v>
      </c>
      <c r="I23" s="136">
        <v>30000</v>
      </c>
      <c r="J23" s="148" t="s">
        <v>13</v>
      </c>
      <c r="K23" s="137">
        <v>15125</v>
      </c>
      <c r="L23" s="148" t="s">
        <v>13</v>
      </c>
      <c r="M23" s="137">
        <v>800</v>
      </c>
      <c r="N23" s="148" t="s">
        <v>13</v>
      </c>
    </row>
    <row r="24" spans="1:14" ht="23.25">
      <c r="A24" s="1"/>
      <c r="B24" s="149" t="s">
        <v>144</v>
      </c>
      <c r="C24" s="2"/>
      <c r="D24" s="2"/>
      <c r="E24" s="2"/>
      <c r="F24" s="2"/>
      <c r="G24" s="144"/>
      <c r="H24" s="147">
        <v>41220010</v>
      </c>
      <c r="I24" s="136">
        <v>60000</v>
      </c>
      <c r="J24" s="148" t="s">
        <v>13</v>
      </c>
      <c r="K24" s="137">
        <v>5521</v>
      </c>
      <c r="L24" s="148" t="s">
        <v>13</v>
      </c>
      <c r="M24" s="137"/>
      <c r="N24" s="148"/>
    </row>
    <row r="25" spans="1:14" ht="23.25">
      <c r="A25" s="1"/>
      <c r="B25" s="149" t="s">
        <v>145</v>
      </c>
      <c r="C25" s="2"/>
      <c r="D25" s="2"/>
      <c r="E25" s="2"/>
      <c r="F25" s="2"/>
      <c r="G25" s="144"/>
      <c r="H25" s="147">
        <v>41230001</v>
      </c>
      <c r="I25" s="136"/>
      <c r="J25" s="148"/>
      <c r="K25" s="137"/>
      <c r="L25" s="148"/>
      <c r="M25" s="137"/>
      <c r="N25" s="148"/>
    </row>
    <row r="26" spans="1:14" ht="23.25">
      <c r="A26" s="1"/>
      <c r="B26" s="149" t="s">
        <v>146</v>
      </c>
      <c r="C26" s="2"/>
      <c r="D26" s="2"/>
      <c r="E26" s="2"/>
      <c r="F26" s="2"/>
      <c r="G26" s="144"/>
      <c r="H26" s="147"/>
      <c r="I26" s="136"/>
      <c r="J26" s="148"/>
      <c r="K26" s="136"/>
      <c r="L26" s="148"/>
      <c r="M26" s="136"/>
      <c r="N26" s="148"/>
    </row>
    <row r="27" spans="1:14" ht="23.25">
      <c r="A27" s="1"/>
      <c r="B27" s="149" t="s">
        <v>147</v>
      </c>
      <c r="C27" s="2"/>
      <c r="D27" s="2"/>
      <c r="E27" s="2"/>
      <c r="F27" s="2"/>
      <c r="G27" s="144"/>
      <c r="H27" s="147">
        <v>41230004</v>
      </c>
      <c r="I27" s="136">
        <v>20000</v>
      </c>
      <c r="J27" s="148" t="s">
        <v>13</v>
      </c>
      <c r="K27" s="136">
        <v>17500</v>
      </c>
      <c r="L27" s="148" t="s">
        <v>13</v>
      </c>
      <c r="M27" s="136">
        <v>300</v>
      </c>
      <c r="N27" s="148" t="s">
        <v>13</v>
      </c>
    </row>
    <row r="28" spans="1:14" ht="23.25">
      <c r="A28" s="1"/>
      <c r="B28" s="149" t="s">
        <v>148</v>
      </c>
      <c r="C28" s="2"/>
      <c r="D28" s="2"/>
      <c r="E28" s="2"/>
      <c r="F28" s="2"/>
      <c r="G28" s="144"/>
      <c r="H28" s="147">
        <v>41230005</v>
      </c>
      <c r="I28" s="136">
        <v>220000</v>
      </c>
      <c r="J28" s="148" t="s">
        <v>13</v>
      </c>
      <c r="K28" s="137">
        <v>247005</v>
      </c>
      <c r="L28" s="154" t="s">
        <v>13</v>
      </c>
      <c r="M28" s="137">
        <v>27287</v>
      </c>
      <c r="N28" s="154" t="s">
        <v>13</v>
      </c>
    </row>
    <row r="29" spans="1:14" ht="23.25">
      <c r="A29" s="1"/>
      <c r="B29" s="149" t="s">
        <v>149</v>
      </c>
      <c r="C29" s="2"/>
      <c r="D29" s="2"/>
      <c r="E29" s="2"/>
      <c r="F29" s="2"/>
      <c r="G29" s="144"/>
      <c r="H29" s="147">
        <v>41230007</v>
      </c>
      <c r="I29" s="136">
        <v>10000</v>
      </c>
      <c r="J29" s="148" t="s">
        <v>13</v>
      </c>
      <c r="K29" s="136">
        <v>3027</v>
      </c>
      <c r="L29" s="154" t="s">
        <v>13</v>
      </c>
      <c r="M29" s="136">
        <v>640</v>
      </c>
      <c r="N29" s="154" t="s">
        <v>13</v>
      </c>
    </row>
    <row r="30" spans="1:14" ht="23.25">
      <c r="A30" s="1"/>
      <c r="B30" s="149" t="s">
        <v>150</v>
      </c>
      <c r="C30" s="2"/>
      <c r="D30" s="2"/>
      <c r="E30" s="2"/>
      <c r="F30" s="2"/>
      <c r="G30" s="144"/>
      <c r="H30" s="147">
        <v>41230008</v>
      </c>
      <c r="I30" s="136">
        <v>10000</v>
      </c>
      <c r="J30" s="148" t="s">
        <v>13</v>
      </c>
      <c r="K30" s="136">
        <v>3195</v>
      </c>
      <c r="L30" s="154" t="s">
        <v>13</v>
      </c>
      <c r="M30" s="136">
        <v>375</v>
      </c>
      <c r="N30" s="154" t="s">
        <v>13</v>
      </c>
    </row>
    <row r="31" spans="1:14" ht="23.25">
      <c r="A31" s="1"/>
      <c r="B31" s="149" t="s">
        <v>151</v>
      </c>
      <c r="C31" s="2"/>
      <c r="D31" s="2"/>
      <c r="E31" s="2"/>
      <c r="F31" s="2"/>
      <c r="G31" s="144"/>
      <c r="H31" s="147">
        <v>41239999</v>
      </c>
      <c r="I31" s="136">
        <v>10000</v>
      </c>
      <c r="J31" s="148" t="s">
        <v>13</v>
      </c>
      <c r="K31" s="136"/>
      <c r="L31" s="148"/>
      <c r="M31" s="136"/>
      <c r="N31" s="148"/>
    </row>
    <row r="32" spans="1:14" ht="23.25">
      <c r="A32" s="1"/>
      <c r="B32" s="280"/>
      <c r="C32" s="281"/>
      <c r="D32" s="281"/>
      <c r="E32" s="282" t="s">
        <v>17</v>
      </c>
      <c r="F32" s="281"/>
      <c r="G32" s="283"/>
      <c r="H32" s="155"/>
      <c r="I32" s="156">
        <f>SUM(I14:I31)</f>
        <v>663000</v>
      </c>
      <c r="J32" s="157"/>
      <c r="K32" s="156">
        <f>SUM(K15:K31)</f>
        <v>637148</v>
      </c>
      <c r="L32" s="158">
        <f>SUM(L15:L31)</f>
        <v>30</v>
      </c>
      <c r="M32" s="156">
        <f>SUM(M15:M31)</f>
        <v>62032</v>
      </c>
      <c r="N32" s="158" t="s">
        <v>13</v>
      </c>
    </row>
    <row r="33" spans="1:14" ht="23.25">
      <c r="A33" s="1"/>
      <c r="B33" s="2"/>
      <c r="C33" s="2"/>
      <c r="D33" s="2"/>
      <c r="E33" s="264"/>
      <c r="F33" s="2"/>
      <c r="G33" s="2"/>
      <c r="H33" s="159"/>
      <c r="I33" s="160"/>
      <c r="J33" s="161"/>
      <c r="K33" s="160"/>
      <c r="L33" s="162"/>
      <c r="M33" s="160"/>
      <c r="N33" s="162"/>
    </row>
    <row r="34" spans="1:14" ht="20.100000000000001" customHeight="1">
      <c r="A34" s="1"/>
      <c r="B34" s="332" t="s">
        <v>66</v>
      </c>
      <c r="C34" s="333"/>
      <c r="D34" s="333"/>
      <c r="E34" s="333"/>
      <c r="F34" s="333"/>
      <c r="G34" s="334"/>
      <c r="H34" s="99" t="s">
        <v>71</v>
      </c>
      <c r="I34" s="338" t="s">
        <v>68</v>
      </c>
      <c r="J34" s="339"/>
      <c r="K34" s="342" t="s">
        <v>124</v>
      </c>
      <c r="L34" s="343"/>
      <c r="M34" s="338" t="s">
        <v>125</v>
      </c>
      <c r="N34" s="339"/>
    </row>
    <row r="35" spans="1:14" ht="20.100000000000001" customHeight="1">
      <c r="A35" s="1"/>
      <c r="B35" s="335"/>
      <c r="C35" s="336"/>
      <c r="D35" s="336"/>
      <c r="E35" s="336"/>
      <c r="F35" s="336"/>
      <c r="G35" s="337"/>
      <c r="H35" s="163" t="s">
        <v>74</v>
      </c>
      <c r="I35" s="340"/>
      <c r="J35" s="341"/>
      <c r="K35" s="344" t="s">
        <v>126</v>
      </c>
      <c r="L35" s="345"/>
      <c r="M35" s="340"/>
      <c r="N35" s="341"/>
    </row>
    <row r="36" spans="1:14" ht="20.100000000000001" customHeight="1">
      <c r="A36" s="1"/>
      <c r="B36" s="164" t="s">
        <v>152</v>
      </c>
      <c r="C36" s="2"/>
      <c r="D36" s="2"/>
      <c r="E36" s="2"/>
      <c r="F36" s="2"/>
      <c r="G36" s="144"/>
      <c r="H36" s="147">
        <v>41300000</v>
      </c>
      <c r="I36" s="97">
        <v>1410000</v>
      </c>
      <c r="J36" s="99" t="s">
        <v>13</v>
      </c>
      <c r="K36" s="97"/>
      <c r="L36" s="99"/>
      <c r="M36" s="100"/>
      <c r="N36" s="98"/>
    </row>
    <row r="37" spans="1:14" ht="20.100000000000001" customHeight="1">
      <c r="A37" s="1"/>
      <c r="B37" s="105" t="s">
        <v>153</v>
      </c>
      <c r="C37" s="26"/>
      <c r="D37" s="26"/>
      <c r="E37" s="26"/>
      <c r="F37" s="26"/>
      <c r="G37" s="102"/>
      <c r="H37" s="147">
        <v>41300002</v>
      </c>
      <c r="I37" s="97">
        <v>1000000</v>
      </c>
      <c r="J37" s="165" t="s">
        <v>13</v>
      </c>
      <c r="K37" s="166">
        <v>842482</v>
      </c>
      <c r="L37" s="167" t="s">
        <v>13</v>
      </c>
      <c r="M37" s="166">
        <v>101073</v>
      </c>
      <c r="N37" s="167" t="s">
        <v>13</v>
      </c>
    </row>
    <row r="38" spans="1:14" ht="20.100000000000001" customHeight="1">
      <c r="A38" s="1"/>
      <c r="B38" s="105" t="s">
        <v>154</v>
      </c>
      <c r="C38" s="26"/>
      <c r="D38" s="26"/>
      <c r="E38" s="26"/>
      <c r="F38" s="26"/>
      <c r="G38" s="102"/>
      <c r="H38" s="147">
        <v>41300003</v>
      </c>
      <c r="I38" s="97">
        <v>400000</v>
      </c>
      <c r="J38" s="168" t="s">
        <v>13</v>
      </c>
      <c r="K38" s="100">
        <v>330519</v>
      </c>
      <c r="L38" s="108">
        <v>81</v>
      </c>
      <c r="M38" s="100"/>
      <c r="N38" s="108"/>
    </row>
    <row r="39" spans="1:14" ht="20.100000000000001" customHeight="1">
      <c r="A39" s="1"/>
      <c r="B39" s="105" t="s">
        <v>155</v>
      </c>
      <c r="C39" s="26"/>
      <c r="D39" s="26"/>
      <c r="E39" s="26"/>
      <c r="F39" s="26"/>
      <c r="G39" s="102"/>
      <c r="H39" s="147">
        <v>41300004</v>
      </c>
      <c r="I39" s="97">
        <v>10000</v>
      </c>
      <c r="J39" s="168" t="s">
        <v>13</v>
      </c>
      <c r="K39" s="100"/>
      <c r="L39" s="108"/>
      <c r="M39" s="100"/>
      <c r="N39" s="108"/>
    </row>
    <row r="40" spans="1:14" ht="20.100000000000001" customHeight="1">
      <c r="A40" s="1"/>
      <c r="B40" s="105"/>
      <c r="C40" s="26"/>
      <c r="D40" s="26"/>
      <c r="E40" s="265" t="s">
        <v>17</v>
      </c>
      <c r="F40" s="26"/>
      <c r="G40" s="102"/>
      <c r="H40" s="169"/>
      <c r="I40" s="122">
        <f>SUM(I37:I39)</f>
        <v>1410000</v>
      </c>
      <c r="J40" s="170"/>
      <c r="K40" s="122">
        <f>SUM(K37:K39)</f>
        <v>1173001</v>
      </c>
      <c r="L40" s="171">
        <v>81</v>
      </c>
      <c r="M40" s="122">
        <f>SUM(M37:M39)</f>
        <v>101073</v>
      </c>
      <c r="N40" s="171" t="s">
        <v>13</v>
      </c>
    </row>
    <row r="41" spans="1:14" ht="20.100000000000001" customHeight="1">
      <c r="A41" s="1"/>
      <c r="B41" s="164" t="s">
        <v>156</v>
      </c>
      <c r="C41" s="2"/>
      <c r="D41" s="2"/>
      <c r="E41" s="2"/>
      <c r="F41" s="2"/>
      <c r="G41" s="144"/>
      <c r="H41" s="147">
        <v>41500000</v>
      </c>
      <c r="I41" s="97">
        <v>79000</v>
      </c>
      <c r="J41" s="99" t="s">
        <v>13</v>
      </c>
      <c r="K41" s="100"/>
      <c r="L41" s="99"/>
      <c r="M41" s="100"/>
      <c r="N41" s="99"/>
    </row>
    <row r="42" spans="1:14" ht="20.100000000000001" customHeight="1">
      <c r="A42" s="1"/>
      <c r="B42" s="105" t="s">
        <v>157</v>
      </c>
      <c r="C42" s="26"/>
      <c r="D42" s="26"/>
      <c r="E42" s="26"/>
      <c r="F42" s="26"/>
      <c r="G42" s="102"/>
      <c r="H42" s="147">
        <v>41500003</v>
      </c>
      <c r="I42" s="97">
        <v>5000</v>
      </c>
      <c r="J42" s="99" t="s">
        <v>13</v>
      </c>
      <c r="K42" s="100"/>
      <c r="L42" s="99"/>
      <c r="M42" s="100"/>
      <c r="N42" s="99"/>
    </row>
    <row r="43" spans="1:14" ht="20.100000000000001" customHeight="1">
      <c r="A43" s="1"/>
      <c r="B43" s="105" t="s">
        <v>158</v>
      </c>
      <c r="C43" s="26"/>
      <c r="D43" s="26"/>
      <c r="E43" s="26"/>
      <c r="F43" s="26"/>
      <c r="G43" s="102"/>
      <c r="H43" s="147">
        <v>41500004</v>
      </c>
      <c r="I43" s="97">
        <v>20000</v>
      </c>
      <c r="J43" s="99" t="s">
        <v>13</v>
      </c>
      <c r="K43" s="100"/>
      <c r="L43" s="99"/>
      <c r="M43" s="100"/>
      <c r="N43" s="99"/>
    </row>
    <row r="44" spans="1:14" ht="20.100000000000001" customHeight="1">
      <c r="A44" s="1"/>
      <c r="B44" s="105" t="s">
        <v>159</v>
      </c>
      <c r="C44" s="26"/>
      <c r="D44" s="26"/>
      <c r="E44" s="26"/>
      <c r="F44" s="26"/>
      <c r="G44" s="102"/>
      <c r="H44" s="147">
        <v>41500006</v>
      </c>
      <c r="I44" s="97">
        <v>4000</v>
      </c>
      <c r="J44" s="99" t="s">
        <v>13</v>
      </c>
      <c r="K44" s="97">
        <v>200</v>
      </c>
      <c r="L44" s="99" t="s">
        <v>13</v>
      </c>
      <c r="M44" s="97">
        <v>30</v>
      </c>
      <c r="N44" s="99" t="s">
        <v>13</v>
      </c>
    </row>
    <row r="45" spans="1:14" ht="20.100000000000001" customHeight="1">
      <c r="A45" s="1"/>
      <c r="B45" s="105" t="s">
        <v>160</v>
      </c>
      <c r="C45" s="26"/>
      <c r="D45" s="26"/>
      <c r="E45" s="26"/>
      <c r="F45" s="26"/>
      <c r="G45" s="102"/>
      <c r="H45" s="147">
        <v>41599999</v>
      </c>
      <c r="I45" s="97">
        <v>50000</v>
      </c>
      <c r="J45" s="99" t="s">
        <v>13</v>
      </c>
      <c r="K45" s="97">
        <v>4250</v>
      </c>
      <c r="L45" s="99" t="s">
        <v>13</v>
      </c>
      <c r="M45" s="97">
        <v>200</v>
      </c>
      <c r="N45" s="99" t="s">
        <v>13</v>
      </c>
    </row>
    <row r="46" spans="1:14" ht="20.100000000000001" customHeight="1">
      <c r="A46" s="1"/>
      <c r="B46" s="105"/>
      <c r="C46" s="26"/>
      <c r="D46" s="26"/>
      <c r="E46" s="265" t="s">
        <v>17</v>
      </c>
      <c r="F46" s="26"/>
      <c r="G46" s="102"/>
      <c r="H46" s="169"/>
      <c r="I46" s="122">
        <f>SUM(I42:I45)</f>
        <v>79000</v>
      </c>
      <c r="J46" s="111" t="s">
        <v>13</v>
      </c>
      <c r="K46" s="122">
        <f>SUM(K44:K45)</f>
        <v>4450</v>
      </c>
      <c r="L46" s="171" t="s">
        <v>13</v>
      </c>
      <c r="M46" s="172">
        <f>SUM(M44:M45)</f>
        <v>230</v>
      </c>
      <c r="N46" s="171" t="s">
        <v>13</v>
      </c>
    </row>
    <row r="47" spans="1:14" ht="20.100000000000001" customHeight="1">
      <c r="A47" s="1"/>
      <c r="B47" s="164" t="s">
        <v>161</v>
      </c>
      <c r="C47" s="2"/>
      <c r="D47" s="2"/>
      <c r="E47" s="2"/>
      <c r="F47" s="2"/>
      <c r="G47" s="144"/>
      <c r="H47" s="147">
        <v>42000000</v>
      </c>
      <c r="I47" s="97">
        <v>16180000</v>
      </c>
      <c r="J47" s="99" t="s">
        <v>13</v>
      </c>
      <c r="K47" s="100"/>
      <c r="L47" s="99"/>
      <c r="M47" s="100"/>
      <c r="N47" s="99"/>
    </row>
    <row r="48" spans="1:14" ht="20.100000000000001" customHeight="1">
      <c r="A48" s="1"/>
      <c r="B48" s="105" t="s">
        <v>162</v>
      </c>
      <c r="C48" s="2"/>
      <c r="D48" s="2"/>
      <c r="E48" s="2"/>
      <c r="F48" s="2"/>
      <c r="G48" s="144"/>
      <c r="H48" s="147">
        <v>42100001</v>
      </c>
      <c r="I48" s="97"/>
      <c r="J48" s="99"/>
      <c r="K48" s="100">
        <v>145977</v>
      </c>
      <c r="L48" s="110" t="s">
        <v>287</v>
      </c>
      <c r="M48" s="100">
        <v>12805</v>
      </c>
      <c r="N48" s="110" t="s">
        <v>288</v>
      </c>
    </row>
    <row r="49" spans="1:15" ht="20.100000000000001" customHeight="1">
      <c r="A49" s="1"/>
      <c r="B49" s="105" t="s">
        <v>163</v>
      </c>
      <c r="C49" s="26"/>
      <c r="D49" s="26"/>
      <c r="E49" s="26"/>
      <c r="F49" s="26"/>
      <c r="G49" s="102"/>
      <c r="H49" s="147">
        <v>42100002</v>
      </c>
      <c r="I49" s="97">
        <v>13400000</v>
      </c>
      <c r="J49" s="99" t="s">
        <v>13</v>
      </c>
      <c r="K49" s="100">
        <v>11402921</v>
      </c>
      <c r="L49" s="110" t="s">
        <v>289</v>
      </c>
      <c r="M49" s="100">
        <v>1266181</v>
      </c>
      <c r="N49" s="110" t="s">
        <v>290</v>
      </c>
    </row>
    <row r="50" spans="1:15" ht="20.100000000000001" customHeight="1">
      <c r="A50" s="1"/>
      <c r="B50" s="105" t="s">
        <v>164</v>
      </c>
      <c r="C50" s="26"/>
      <c r="D50" s="26"/>
      <c r="E50" s="26"/>
      <c r="F50" s="26"/>
      <c r="G50" s="102"/>
      <c r="H50" s="147">
        <v>42100004</v>
      </c>
      <c r="I50" s="173"/>
      <c r="J50" s="99"/>
      <c r="K50" s="97">
        <v>886780</v>
      </c>
      <c r="L50" s="110" t="s">
        <v>291</v>
      </c>
      <c r="M50" s="97">
        <v>75893</v>
      </c>
      <c r="N50" s="110" t="s">
        <v>292</v>
      </c>
    </row>
    <row r="51" spans="1:15" ht="20.100000000000001" customHeight="1">
      <c r="A51" s="1"/>
      <c r="B51" s="105" t="s">
        <v>165</v>
      </c>
      <c r="C51" s="26"/>
      <c r="D51" s="26"/>
      <c r="E51" s="26"/>
      <c r="F51" s="26"/>
      <c r="G51" s="102"/>
      <c r="H51" s="147">
        <v>42100005</v>
      </c>
      <c r="I51" s="173">
        <v>50000</v>
      </c>
      <c r="J51" s="99" t="s">
        <v>13</v>
      </c>
      <c r="K51" s="109">
        <v>6126</v>
      </c>
      <c r="L51" s="108">
        <v>91</v>
      </c>
      <c r="M51" s="109">
        <v>3405</v>
      </c>
      <c r="N51" s="108">
        <v>76</v>
      </c>
    </row>
    <row r="52" spans="1:15" ht="20.100000000000001" customHeight="1">
      <c r="A52" s="1"/>
      <c r="B52" s="105" t="s">
        <v>166</v>
      </c>
      <c r="C52" s="26"/>
      <c r="D52" s="26"/>
      <c r="E52" s="26"/>
      <c r="F52" s="26"/>
      <c r="G52" s="102"/>
      <c r="H52" s="147">
        <v>42100006</v>
      </c>
      <c r="I52" s="173">
        <v>600000</v>
      </c>
      <c r="J52" s="99" t="s">
        <v>13</v>
      </c>
      <c r="K52" s="97"/>
      <c r="L52" s="108"/>
      <c r="M52" s="97"/>
      <c r="N52" s="108"/>
    </row>
    <row r="53" spans="1:15" ht="20.100000000000001" customHeight="1">
      <c r="A53" s="1"/>
      <c r="B53" s="105" t="s">
        <v>167</v>
      </c>
      <c r="C53" s="26"/>
      <c r="D53" s="26"/>
      <c r="E53" s="26"/>
      <c r="F53" s="26"/>
      <c r="G53" s="102"/>
      <c r="H53" s="147">
        <v>42100007</v>
      </c>
      <c r="I53" s="173">
        <v>1500000</v>
      </c>
      <c r="J53" s="99" t="s">
        <v>13</v>
      </c>
      <c r="K53" s="97">
        <v>1892722</v>
      </c>
      <c r="L53" s="108">
        <v>48</v>
      </c>
      <c r="M53" s="97">
        <v>190454</v>
      </c>
      <c r="N53" s="108">
        <v>68</v>
      </c>
    </row>
    <row r="54" spans="1:15" ht="20.100000000000001" customHeight="1">
      <c r="A54" s="1"/>
      <c r="B54" s="105" t="s">
        <v>168</v>
      </c>
      <c r="C54" s="26"/>
      <c r="D54" s="26"/>
      <c r="E54" s="26"/>
      <c r="F54" s="26"/>
      <c r="G54" s="102"/>
      <c r="H54" s="147">
        <v>42100012</v>
      </c>
      <c r="I54" s="173">
        <v>80000</v>
      </c>
      <c r="J54" s="99" t="s">
        <v>13</v>
      </c>
      <c r="K54" s="109">
        <v>13845</v>
      </c>
      <c r="L54" s="108">
        <v>31</v>
      </c>
      <c r="M54" s="109">
        <v>4536</v>
      </c>
      <c r="N54" s="108">
        <v>32</v>
      </c>
      <c r="O54" s="138"/>
    </row>
    <row r="55" spans="1:15" ht="20.100000000000001" customHeight="1">
      <c r="A55" s="1"/>
      <c r="B55" s="105" t="s">
        <v>169</v>
      </c>
      <c r="C55" s="26"/>
      <c r="D55" s="26"/>
      <c r="E55" s="26"/>
      <c r="F55" s="26"/>
      <c r="G55" s="102"/>
      <c r="H55" s="147">
        <v>42100013</v>
      </c>
      <c r="I55" s="173">
        <v>50000</v>
      </c>
      <c r="J55" s="99" t="s">
        <v>13</v>
      </c>
      <c r="K55" s="109">
        <v>13552</v>
      </c>
      <c r="L55" s="108">
        <v>48</v>
      </c>
      <c r="M55" s="109"/>
      <c r="N55" s="108"/>
      <c r="O55" s="138"/>
    </row>
    <row r="56" spans="1:15" ht="20.100000000000001" customHeight="1">
      <c r="A56" s="1"/>
      <c r="B56" s="61" t="s">
        <v>170</v>
      </c>
      <c r="C56" s="26"/>
      <c r="D56" s="26"/>
      <c r="E56" s="26"/>
      <c r="F56" s="26"/>
      <c r="G56" s="102"/>
      <c r="H56" s="147">
        <v>42100015</v>
      </c>
      <c r="I56" s="173">
        <v>500000</v>
      </c>
      <c r="J56" s="99" t="s">
        <v>13</v>
      </c>
      <c r="K56" s="109">
        <v>466844</v>
      </c>
      <c r="L56" s="99">
        <v>44</v>
      </c>
      <c r="M56" s="109">
        <v>58</v>
      </c>
      <c r="N56" s="99">
        <v>20</v>
      </c>
      <c r="O56" s="138"/>
    </row>
    <row r="57" spans="1:15" ht="20.100000000000001" customHeight="1">
      <c r="A57" s="1"/>
      <c r="B57" s="105"/>
      <c r="C57" s="26"/>
      <c r="D57" s="26"/>
      <c r="E57" s="265" t="s">
        <v>17</v>
      </c>
      <c r="F57" s="26"/>
      <c r="G57" s="102"/>
      <c r="H57" s="169"/>
      <c r="I57" s="122">
        <f>SUM(I49:I56)</f>
        <v>16180000</v>
      </c>
      <c r="J57" s="171" t="s">
        <v>13</v>
      </c>
      <c r="K57" s="174">
        <v>14828771</v>
      </c>
      <c r="L57" s="114">
        <v>57</v>
      </c>
      <c r="M57" s="174">
        <v>1553335</v>
      </c>
      <c r="N57" s="114">
        <v>38</v>
      </c>
    </row>
    <row r="58" spans="1:15" ht="20.100000000000001" customHeight="1">
      <c r="A58" s="1"/>
      <c r="B58" s="164" t="s">
        <v>171</v>
      </c>
      <c r="C58" s="2"/>
      <c r="D58" s="2"/>
      <c r="E58" s="2"/>
      <c r="F58" s="2"/>
      <c r="G58" s="144"/>
      <c r="H58" s="147">
        <v>43100000</v>
      </c>
      <c r="I58" s="97">
        <v>20412000</v>
      </c>
      <c r="J58" s="99" t="s">
        <v>13</v>
      </c>
      <c r="K58" s="100"/>
      <c r="L58" s="99"/>
      <c r="M58" s="100"/>
      <c r="N58" s="99"/>
    </row>
    <row r="59" spans="1:15" ht="20.100000000000001" customHeight="1">
      <c r="A59" s="1"/>
      <c r="B59" s="105" t="s">
        <v>172</v>
      </c>
      <c r="C59" s="26"/>
      <c r="D59" s="26"/>
      <c r="E59" s="26"/>
      <c r="F59" s="26"/>
      <c r="G59" s="102"/>
      <c r="H59" s="147"/>
      <c r="I59" s="97"/>
      <c r="J59" s="99"/>
      <c r="K59" s="100"/>
      <c r="L59" s="99"/>
      <c r="M59" s="100"/>
      <c r="N59" s="99"/>
    </row>
    <row r="60" spans="1:15" ht="20.100000000000001" customHeight="1">
      <c r="A60" s="1"/>
      <c r="B60" s="105" t="s">
        <v>173</v>
      </c>
      <c r="C60" s="26"/>
      <c r="D60" s="26"/>
      <c r="E60" s="26"/>
      <c r="F60" s="26"/>
      <c r="G60" s="102"/>
      <c r="H60" s="147">
        <v>43100002</v>
      </c>
      <c r="I60" s="97">
        <v>20412000</v>
      </c>
      <c r="J60" s="99" t="s">
        <v>13</v>
      </c>
      <c r="K60" s="104">
        <v>14467206</v>
      </c>
      <c r="L60" s="99" t="s">
        <v>13</v>
      </c>
      <c r="M60" s="104">
        <v>1922732</v>
      </c>
      <c r="N60" s="99" t="s">
        <v>13</v>
      </c>
    </row>
    <row r="61" spans="1:15" ht="20.100000000000001" customHeight="1">
      <c r="A61" s="1"/>
      <c r="B61" s="105"/>
      <c r="C61" s="26"/>
      <c r="D61" s="26"/>
      <c r="E61" s="265" t="s">
        <v>17</v>
      </c>
      <c r="F61" s="26"/>
      <c r="G61" s="102"/>
      <c r="H61" s="169"/>
      <c r="I61" s="122">
        <f>SUM(I60)</f>
        <v>20412000</v>
      </c>
      <c r="J61" s="171" t="s">
        <v>13</v>
      </c>
      <c r="K61" s="174">
        <f>SUM(K60)</f>
        <v>14467206</v>
      </c>
      <c r="L61" s="171" t="s">
        <v>13</v>
      </c>
      <c r="M61" s="174">
        <f>SUM(M60)</f>
        <v>1922732</v>
      </c>
      <c r="N61" s="171" t="s">
        <v>13</v>
      </c>
    </row>
    <row r="62" spans="1:15" ht="20.100000000000001" customHeight="1">
      <c r="A62" s="1"/>
      <c r="B62" s="164" t="s">
        <v>174</v>
      </c>
      <c r="C62" s="2"/>
      <c r="D62" s="2"/>
      <c r="E62" s="264"/>
      <c r="F62" s="2"/>
      <c r="G62" s="144"/>
      <c r="H62" s="147">
        <v>44100000</v>
      </c>
      <c r="I62" s="175"/>
      <c r="J62" s="176"/>
      <c r="K62" s="177"/>
      <c r="L62" s="176"/>
      <c r="M62" s="177"/>
      <c r="N62" s="176"/>
    </row>
    <row r="63" spans="1:15" ht="20.100000000000001" customHeight="1">
      <c r="A63" s="1"/>
      <c r="B63" s="61" t="s">
        <v>175</v>
      </c>
      <c r="C63" s="26"/>
      <c r="D63" s="26"/>
      <c r="E63" s="26"/>
      <c r="F63" s="26"/>
      <c r="G63" s="102"/>
      <c r="H63" s="147">
        <v>44100002</v>
      </c>
      <c r="I63" s="97"/>
      <c r="J63" s="99"/>
      <c r="K63" s="104"/>
      <c r="L63" s="99"/>
      <c r="M63" s="104"/>
      <c r="N63" s="99"/>
    </row>
    <row r="64" spans="1:15" ht="20.100000000000001" customHeight="1">
      <c r="A64" s="1"/>
      <c r="B64" s="105"/>
      <c r="C64" s="26" t="s">
        <v>176</v>
      </c>
      <c r="D64" s="26"/>
      <c r="E64" s="26"/>
      <c r="F64" s="26"/>
      <c r="G64" s="102"/>
      <c r="H64" s="147"/>
      <c r="I64" s="97"/>
      <c r="J64" s="99"/>
      <c r="K64" s="104">
        <v>276588</v>
      </c>
      <c r="L64" s="99" t="s">
        <v>13</v>
      </c>
      <c r="M64" s="104"/>
      <c r="N64" s="168"/>
    </row>
    <row r="65" spans="1:14" ht="20.100000000000001" customHeight="1">
      <c r="A65" s="1"/>
      <c r="B65" s="105"/>
      <c r="C65" s="26"/>
      <c r="D65" s="26"/>
      <c r="E65" s="265" t="s">
        <v>17</v>
      </c>
      <c r="F65" s="26"/>
      <c r="G65" s="102"/>
      <c r="H65" s="178"/>
      <c r="I65" s="179"/>
      <c r="J65" s="180"/>
      <c r="K65" s="181">
        <f>SUM(K64)</f>
        <v>276588</v>
      </c>
      <c r="L65" s="182"/>
      <c r="M65" s="181"/>
      <c r="N65" s="183"/>
    </row>
    <row r="66" spans="1:14" ht="23.25">
      <c r="A66" s="1"/>
      <c r="B66" s="7"/>
      <c r="C66" s="8"/>
      <c r="D66" s="298" t="s">
        <v>177</v>
      </c>
      <c r="E66" s="298"/>
      <c r="F66" s="298"/>
      <c r="G66" s="9"/>
      <c r="H66" s="184"/>
      <c r="I66" s="122">
        <v>39584000</v>
      </c>
      <c r="J66" s="171" t="s">
        <v>13</v>
      </c>
      <c r="K66" s="172">
        <v>32432317</v>
      </c>
      <c r="L66" s="114">
        <v>21</v>
      </c>
      <c r="M66" s="172">
        <v>3642626</v>
      </c>
      <c r="N66" s="114">
        <v>38</v>
      </c>
    </row>
    <row r="67" spans="1:14" ht="23.25">
      <c r="A67" s="1"/>
      <c r="B67" s="2"/>
      <c r="C67" s="2"/>
      <c r="D67" s="268"/>
      <c r="E67" s="268"/>
      <c r="F67" s="268"/>
      <c r="G67" s="2"/>
      <c r="H67" s="185"/>
      <c r="I67" s="186"/>
      <c r="J67" s="187"/>
      <c r="K67" s="177"/>
      <c r="L67" s="188"/>
      <c r="M67" s="177"/>
      <c r="N67" s="188"/>
    </row>
    <row r="68" spans="1:14" ht="23.25">
      <c r="A68" s="1"/>
      <c r="B68" s="94" t="s">
        <v>18</v>
      </c>
      <c r="C68" s="1"/>
      <c r="D68" s="94" t="s">
        <v>265</v>
      </c>
      <c r="E68" s="1"/>
      <c r="F68" s="1"/>
      <c r="G68" s="94" t="s">
        <v>19</v>
      </c>
      <c r="H68" s="1"/>
      <c r="I68" s="1"/>
      <c r="J68" s="94" t="s">
        <v>266</v>
      </c>
      <c r="K68" s="1"/>
      <c r="L68" s="1"/>
      <c r="M68" s="1"/>
      <c r="N68" s="1"/>
    </row>
    <row r="69" spans="1:14" ht="23.25">
      <c r="A69" s="1"/>
      <c r="B69" s="32" t="s">
        <v>267</v>
      </c>
      <c r="C69" s="32"/>
      <c r="D69" s="32"/>
      <c r="E69" s="32" t="s">
        <v>268</v>
      </c>
      <c r="F69" s="32"/>
      <c r="G69" s="32" t="s">
        <v>269</v>
      </c>
      <c r="H69" s="32"/>
      <c r="I69" s="32"/>
      <c r="J69" s="32"/>
      <c r="K69" s="32" t="s">
        <v>95</v>
      </c>
      <c r="L69" s="32"/>
      <c r="M69" s="32"/>
      <c r="N69" s="32"/>
    </row>
    <row r="70" spans="1:14" ht="23.25">
      <c r="A70" s="1"/>
      <c r="B70" s="32" t="s">
        <v>270</v>
      </c>
      <c r="C70" s="32"/>
      <c r="D70" s="32"/>
      <c r="E70" s="32"/>
      <c r="F70" s="32"/>
      <c r="G70" s="32"/>
      <c r="H70" s="32" t="s">
        <v>271</v>
      </c>
      <c r="I70" s="32"/>
      <c r="J70" s="32"/>
      <c r="K70" s="32" t="s">
        <v>272</v>
      </c>
      <c r="L70" s="32"/>
      <c r="M70" s="32"/>
      <c r="N70" s="32"/>
    </row>
    <row r="71" spans="1:14" ht="23.25">
      <c r="A71" s="1"/>
      <c r="B71" s="2"/>
      <c r="C71" s="2"/>
      <c r="D71" s="268"/>
      <c r="E71" s="268"/>
      <c r="F71" s="268"/>
      <c r="G71" s="2"/>
      <c r="H71" s="185"/>
      <c r="I71" s="186"/>
      <c r="J71" s="187"/>
      <c r="K71" s="177"/>
      <c r="L71" s="188"/>
      <c r="M71" s="177"/>
      <c r="N71" s="188"/>
    </row>
  </sheetData>
  <mergeCells count="14">
    <mergeCell ref="K34:L34"/>
    <mergeCell ref="M34:N35"/>
    <mergeCell ref="K35:L35"/>
    <mergeCell ref="D66:F66"/>
    <mergeCell ref="A1:L1"/>
    <mergeCell ref="B4:G5"/>
    <mergeCell ref="I4:J5"/>
    <mergeCell ref="K4:L4"/>
    <mergeCell ref="A2:N2"/>
    <mergeCell ref="A3:N3"/>
    <mergeCell ref="M4:N5"/>
    <mergeCell ref="K5:L5"/>
    <mergeCell ref="B34:G35"/>
    <mergeCell ref="I34:J35"/>
  </mergeCells>
  <pageMargins left="0.25" right="0.17" top="0.44" bottom="0.43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8"/>
  <sheetViews>
    <sheetView workbookViewId="0">
      <selection activeCell="H46" sqref="H46"/>
    </sheetView>
  </sheetViews>
  <sheetFormatPr defaultRowHeight="14.25"/>
  <cols>
    <col min="1" max="1" width="2.625" customWidth="1"/>
    <col min="2" max="6" width="5.625" customWidth="1"/>
    <col min="7" max="7" width="18.375" customWidth="1"/>
    <col min="8" max="8" width="9.5" customWidth="1"/>
    <col min="9" max="9" width="10.75" customWidth="1"/>
    <col min="10" max="10" width="4.5" customWidth="1"/>
    <col min="11" max="11" width="9" customWidth="1"/>
    <col min="12" max="12" width="3.125" customWidth="1"/>
  </cols>
  <sheetData>
    <row r="1" spans="1:12" ht="20.100000000000001" customHeight="1">
      <c r="A1" s="1"/>
      <c r="B1" s="301" t="s">
        <v>0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</row>
    <row r="2" spans="1:12" ht="20.100000000000001" customHeight="1">
      <c r="A2" s="1"/>
      <c r="B2" s="301" t="s">
        <v>178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</row>
    <row r="3" spans="1:12" ht="20.100000000000001" customHeight="1">
      <c r="A3" s="1"/>
      <c r="B3" s="301" t="s">
        <v>293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</row>
    <row r="4" spans="1:12" ht="20.100000000000001" customHeight="1">
      <c r="A4" s="1"/>
      <c r="B4" s="310" t="s">
        <v>66</v>
      </c>
      <c r="C4" s="311"/>
      <c r="D4" s="311"/>
      <c r="E4" s="311"/>
      <c r="F4" s="311"/>
      <c r="G4" s="312"/>
      <c r="H4" s="180" t="s">
        <v>71</v>
      </c>
      <c r="I4" s="351" t="s">
        <v>179</v>
      </c>
      <c r="J4" s="352"/>
      <c r="K4" s="311" t="s">
        <v>180</v>
      </c>
      <c r="L4" s="312"/>
    </row>
    <row r="5" spans="1:12" ht="20.100000000000001" customHeight="1">
      <c r="A5" s="1"/>
      <c r="B5" s="350"/>
      <c r="C5" s="348"/>
      <c r="D5" s="348"/>
      <c r="E5" s="348"/>
      <c r="F5" s="348"/>
      <c r="G5" s="349"/>
      <c r="H5" s="189" t="s">
        <v>74</v>
      </c>
      <c r="I5" s="353"/>
      <c r="J5" s="354"/>
      <c r="K5" s="348"/>
      <c r="L5" s="349"/>
    </row>
    <row r="6" spans="1:12" ht="20.100000000000001" customHeight="1">
      <c r="A6" s="1"/>
      <c r="B6" s="105" t="s">
        <v>181</v>
      </c>
      <c r="C6" s="266"/>
      <c r="D6" s="266"/>
      <c r="E6" s="266"/>
      <c r="F6" s="266"/>
      <c r="G6" s="275"/>
      <c r="H6" s="58">
        <v>11011000</v>
      </c>
      <c r="I6" s="190" t="s">
        <v>13</v>
      </c>
      <c r="J6" s="191" t="s">
        <v>13</v>
      </c>
      <c r="K6" s="266"/>
      <c r="L6" s="192"/>
    </row>
    <row r="7" spans="1:12" ht="20.100000000000001" customHeight="1">
      <c r="A7" s="1"/>
      <c r="B7" s="105" t="s">
        <v>182</v>
      </c>
      <c r="C7" s="26"/>
      <c r="D7" s="26"/>
      <c r="E7" s="26"/>
      <c r="F7" s="26"/>
      <c r="G7" s="102"/>
      <c r="H7" s="193">
        <v>11012001</v>
      </c>
      <c r="I7" s="109">
        <v>3731935</v>
      </c>
      <c r="J7" s="108">
        <v>32</v>
      </c>
      <c r="K7" s="104"/>
      <c r="L7" s="99"/>
    </row>
    <row r="8" spans="1:12" ht="20.100000000000001" customHeight="1">
      <c r="A8" s="1"/>
      <c r="B8" s="105" t="s">
        <v>183</v>
      </c>
      <c r="C8" s="26"/>
      <c r="D8" s="26"/>
      <c r="E8" s="26"/>
      <c r="F8" s="26"/>
      <c r="G8" s="102"/>
      <c r="H8" s="193">
        <v>11012001</v>
      </c>
      <c r="I8" s="109">
        <v>50118191</v>
      </c>
      <c r="J8" s="108">
        <v>35</v>
      </c>
      <c r="K8" s="104"/>
      <c r="L8" s="99"/>
    </row>
    <row r="9" spans="1:12" ht="20.100000000000001" customHeight="1">
      <c r="A9" s="1"/>
      <c r="B9" s="105" t="s">
        <v>45</v>
      </c>
      <c r="C9" s="26"/>
      <c r="D9" s="26"/>
      <c r="E9" s="26"/>
      <c r="F9" s="26"/>
      <c r="G9" s="102"/>
      <c r="H9" s="193">
        <v>11041000</v>
      </c>
      <c r="I9" s="109" t="s">
        <v>13</v>
      </c>
      <c r="J9" s="108" t="s">
        <v>13</v>
      </c>
      <c r="K9" s="104"/>
      <c r="L9" s="99"/>
    </row>
    <row r="10" spans="1:12" ht="20.100000000000001" customHeight="1">
      <c r="A10" s="1"/>
      <c r="B10" s="105" t="s">
        <v>50</v>
      </c>
      <c r="C10" s="26"/>
      <c r="D10" s="26"/>
      <c r="E10" s="26"/>
      <c r="F10" s="26"/>
      <c r="G10" s="102"/>
      <c r="H10" s="193">
        <v>11042000</v>
      </c>
      <c r="I10" s="109">
        <v>90852</v>
      </c>
      <c r="J10" s="108">
        <v>50</v>
      </c>
      <c r="K10" s="104"/>
      <c r="L10" s="99"/>
    </row>
    <row r="11" spans="1:12" ht="20.100000000000001" customHeight="1">
      <c r="A11" s="1"/>
      <c r="B11" s="105" t="s">
        <v>46</v>
      </c>
      <c r="C11" s="26"/>
      <c r="D11" s="26"/>
      <c r="E11" s="26"/>
      <c r="F11" s="26"/>
      <c r="G11" s="102"/>
      <c r="H11" s="193">
        <v>11047000</v>
      </c>
      <c r="I11" s="109">
        <v>153180</v>
      </c>
      <c r="J11" s="99">
        <v>50</v>
      </c>
      <c r="K11" s="104"/>
      <c r="L11" s="99"/>
    </row>
    <row r="12" spans="1:12" ht="20.100000000000001" customHeight="1">
      <c r="A12" s="1"/>
      <c r="B12" s="105" t="s">
        <v>47</v>
      </c>
      <c r="C12" s="26"/>
      <c r="D12" s="100"/>
      <c r="E12" s="26"/>
      <c r="F12" s="26"/>
      <c r="G12" s="102"/>
      <c r="H12" s="194">
        <v>11043001</v>
      </c>
      <c r="I12" s="109">
        <v>5700</v>
      </c>
      <c r="J12" s="99" t="s">
        <v>13</v>
      </c>
      <c r="K12" s="195"/>
      <c r="L12" s="99"/>
    </row>
    <row r="13" spans="1:12" ht="20.100000000000001" customHeight="1">
      <c r="A13" s="1"/>
      <c r="B13" s="105" t="s">
        <v>48</v>
      </c>
      <c r="C13" s="26"/>
      <c r="D13" s="100"/>
      <c r="E13" s="26"/>
      <c r="F13" s="26"/>
      <c r="G13" s="102"/>
      <c r="H13" s="194">
        <v>11043002</v>
      </c>
      <c r="I13" s="109">
        <v>6066</v>
      </c>
      <c r="J13" s="99" t="s">
        <v>13</v>
      </c>
      <c r="K13" s="104"/>
      <c r="L13" s="99"/>
    </row>
    <row r="14" spans="1:12" ht="20.100000000000001" customHeight="1">
      <c r="A14" s="1"/>
      <c r="B14" s="105" t="s">
        <v>49</v>
      </c>
      <c r="C14" s="26"/>
      <c r="D14" s="100"/>
      <c r="E14" s="26"/>
      <c r="F14" s="26"/>
      <c r="G14" s="102"/>
      <c r="H14" s="194">
        <v>11043003</v>
      </c>
      <c r="I14" s="109">
        <v>1737</v>
      </c>
      <c r="J14" s="99" t="s">
        <v>13</v>
      </c>
      <c r="K14" s="104"/>
      <c r="L14" s="99"/>
    </row>
    <row r="15" spans="1:12" ht="20.100000000000001" customHeight="1">
      <c r="A15" s="1"/>
      <c r="B15" s="105" t="s">
        <v>184</v>
      </c>
      <c r="C15" s="26"/>
      <c r="D15" s="100"/>
      <c r="E15" s="26"/>
      <c r="F15" s="26"/>
      <c r="G15" s="102"/>
      <c r="H15" s="194">
        <v>12045000</v>
      </c>
      <c r="I15" s="196" t="s">
        <v>185</v>
      </c>
      <c r="J15" s="110" t="s">
        <v>186</v>
      </c>
      <c r="K15" s="104"/>
      <c r="L15" s="99"/>
    </row>
    <row r="16" spans="1:12" ht="20.100000000000001" customHeight="1">
      <c r="A16" s="1"/>
      <c r="B16" s="105" t="s">
        <v>187</v>
      </c>
      <c r="C16" s="26"/>
      <c r="D16" s="26"/>
      <c r="E16" s="26"/>
      <c r="F16" s="26"/>
      <c r="G16" s="102"/>
      <c r="H16" s="58">
        <v>11032000</v>
      </c>
      <c r="I16" s="137">
        <v>8240950</v>
      </c>
      <c r="J16" s="108">
        <v>52</v>
      </c>
      <c r="K16" s="104"/>
      <c r="L16" s="99"/>
    </row>
    <row r="17" spans="1:12" ht="20.100000000000001" customHeight="1">
      <c r="A17" s="1"/>
      <c r="B17" s="105" t="s">
        <v>101</v>
      </c>
      <c r="C17" s="26"/>
      <c r="D17" s="26"/>
      <c r="E17" s="26"/>
      <c r="F17" s="26"/>
      <c r="G17" s="102"/>
      <c r="H17" s="197">
        <v>51000000</v>
      </c>
      <c r="I17" s="109">
        <v>3479861</v>
      </c>
      <c r="J17" s="99">
        <v>47</v>
      </c>
      <c r="K17" s="104"/>
      <c r="L17" s="99"/>
    </row>
    <row r="18" spans="1:12" ht="20.100000000000001" customHeight="1">
      <c r="A18" s="1"/>
      <c r="B18" s="105" t="s">
        <v>102</v>
      </c>
      <c r="C18" s="26"/>
      <c r="D18" s="26"/>
      <c r="E18" s="26"/>
      <c r="F18" s="26"/>
      <c r="G18" s="102"/>
      <c r="H18" s="197">
        <v>5120400</v>
      </c>
      <c r="I18" s="109">
        <v>11480</v>
      </c>
      <c r="J18" s="99" t="s">
        <v>13</v>
      </c>
      <c r="K18" s="104"/>
      <c r="L18" s="99"/>
    </row>
    <row r="19" spans="1:12" ht="20.100000000000001" customHeight="1">
      <c r="A19" s="1"/>
      <c r="B19" s="105" t="s">
        <v>103</v>
      </c>
      <c r="C19" s="26"/>
      <c r="D19" s="26"/>
      <c r="E19" s="26"/>
      <c r="F19" s="26" t="s">
        <v>117</v>
      </c>
      <c r="G19" s="102"/>
      <c r="H19" s="58">
        <v>52100000</v>
      </c>
      <c r="I19" s="109">
        <v>2172865</v>
      </c>
      <c r="J19" s="99" t="s">
        <v>13</v>
      </c>
      <c r="K19" s="104"/>
      <c r="L19" s="99"/>
    </row>
    <row r="20" spans="1:12" ht="20.100000000000001" customHeight="1">
      <c r="A20" s="1"/>
      <c r="B20" s="105" t="s">
        <v>104</v>
      </c>
      <c r="C20" s="26"/>
      <c r="D20" s="26"/>
      <c r="E20" s="26"/>
      <c r="F20" s="26"/>
      <c r="G20" s="102"/>
      <c r="H20" s="58">
        <v>52200000</v>
      </c>
      <c r="I20" s="109">
        <v>6711367</v>
      </c>
      <c r="J20" s="99" t="s">
        <v>13</v>
      </c>
      <c r="K20" s="104"/>
      <c r="L20" s="99"/>
    </row>
    <row r="21" spans="1:12" ht="20.100000000000001" customHeight="1">
      <c r="A21" s="1"/>
      <c r="B21" s="105" t="s">
        <v>105</v>
      </c>
      <c r="C21" s="26"/>
      <c r="D21" s="26"/>
      <c r="E21" s="26"/>
      <c r="F21" s="26"/>
      <c r="G21" s="102"/>
      <c r="H21" s="58">
        <v>52210000</v>
      </c>
      <c r="I21" s="109">
        <v>245720</v>
      </c>
      <c r="J21" s="99" t="s">
        <v>13</v>
      </c>
      <c r="K21" s="104"/>
      <c r="L21" s="99"/>
    </row>
    <row r="22" spans="1:12" ht="20.100000000000001" customHeight="1">
      <c r="A22" s="1"/>
      <c r="B22" s="105" t="s">
        <v>106</v>
      </c>
      <c r="C22" s="26"/>
      <c r="D22" s="26"/>
      <c r="E22" s="26"/>
      <c r="F22" s="26"/>
      <c r="G22" s="102"/>
      <c r="H22" s="58">
        <v>53100000</v>
      </c>
      <c r="I22" s="109">
        <v>25820</v>
      </c>
      <c r="J22" s="99" t="s">
        <v>13</v>
      </c>
      <c r="K22" s="104"/>
      <c r="L22" s="99"/>
    </row>
    <row r="23" spans="1:12" ht="20.100000000000001" customHeight="1">
      <c r="A23" s="1"/>
      <c r="B23" s="105" t="s">
        <v>107</v>
      </c>
      <c r="C23" s="26"/>
      <c r="D23" s="26"/>
      <c r="E23" s="26"/>
      <c r="F23" s="26"/>
      <c r="G23" s="102"/>
      <c r="H23" s="58">
        <v>53200000</v>
      </c>
      <c r="I23" s="109">
        <v>4806094</v>
      </c>
      <c r="J23" s="99">
        <v>53</v>
      </c>
      <c r="K23" s="104"/>
      <c r="L23" s="99"/>
    </row>
    <row r="24" spans="1:12" ht="20.100000000000001" customHeight="1">
      <c r="A24" s="1"/>
      <c r="B24" s="105" t="s">
        <v>108</v>
      </c>
      <c r="C24" s="26"/>
      <c r="D24" s="26"/>
      <c r="E24" s="26"/>
      <c r="F24" s="26"/>
      <c r="G24" s="102"/>
      <c r="H24" s="58">
        <v>53300000</v>
      </c>
      <c r="I24" s="109">
        <v>2011063</v>
      </c>
      <c r="J24" s="110" t="s">
        <v>188</v>
      </c>
      <c r="K24" s="104"/>
      <c r="L24" s="99"/>
    </row>
    <row r="25" spans="1:12" ht="20.100000000000001" customHeight="1">
      <c r="A25" s="1"/>
      <c r="B25" s="105" t="s">
        <v>109</v>
      </c>
      <c r="C25" s="26"/>
      <c r="D25" s="26"/>
      <c r="E25" s="26"/>
      <c r="F25" s="26"/>
      <c r="G25" s="102"/>
      <c r="H25" s="58">
        <v>53400000</v>
      </c>
      <c r="I25" s="109">
        <v>420401</v>
      </c>
      <c r="J25" s="99">
        <v>33</v>
      </c>
      <c r="K25" s="104"/>
      <c r="L25" s="99"/>
    </row>
    <row r="26" spans="1:12" ht="20.100000000000001" customHeight="1">
      <c r="A26" s="1"/>
      <c r="B26" s="105" t="s">
        <v>110</v>
      </c>
      <c r="C26" s="26"/>
      <c r="D26" s="26"/>
      <c r="E26" s="26"/>
      <c r="F26" s="26"/>
      <c r="G26" s="102"/>
      <c r="H26" s="58">
        <v>54100000</v>
      </c>
      <c r="I26" s="109">
        <v>78000</v>
      </c>
      <c r="J26" s="108" t="s">
        <v>13</v>
      </c>
      <c r="K26" s="104"/>
      <c r="L26" s="99"/>
    </row>
    <row r="27" spans="1:12" ht="20.100000000000001" customHeight="1">
      <c r="A27" s="1"/>
      <c r="B27" s="105" t="s">
        <v>189</v>
      </c>
      <c r="C27" s="26"/>
      <c r="D27" s="26"/>
      <c r="E27" s="26"/>
      <c r="F27" s="26"/>
      <c r="G27" s="102"/>
      <c r="H27" s="58">
        <v>55100000</v>
      </c>
      <c r="I27" s="109">
        <v>310819</v>
      </c>
      <c r="J27" s="110" t="s">
        <v>282</v>
      </c>
      <c r="K27" s="198"/>
      <c r="L27" s="148"/>
    </row>
    <row r="28" spans="1:12" ht="20.100000000000001" customHeight="1">
      <c r="A28" s="1"/>
      <c r="B28" s="105" t="s">
        <v>190</v>
      </c>
      <c r="C28" s="26"/>
      <c r="D28" s="26"/>
      <c r="E28" s="26"/>
      <c r="F28" s="26"/>
      <c r="G28" s="102"/>
      <c r="H28" s="58">
        <v>56100000</v>
      </c>
      <c r="I28" s="109">
        <v>1474000</v>
      </c>
      <c r="J28" s="108" t="s">
        <v>13</v>
      </c>
      <c r="K28" s="198"/>
      <c r="L28" s="148"/>
    </row>
    <row r="29" spans="1:12" ht="20.100000000000001" customHeight="1">
      <c r="A29" s="1"/>
      <c r="B29" s="105" t="s">
        <v>51</v>
      </c>
      <c r="C29" s="26"/>
      <c r="D29" s="26"/>
      <c r="E29" s="26"/>
      <c r="F29" s="26"/>
      <c r="G29" s="102"/>
      <c r="H29" s="58">
        <v>29010000</v>
      </c>
      <c r="I29" s="109"/>
      <c r="J29" s="108"/>
      <c r="K29" s="198">
        <v>90852</v>
      </c>
      <c r="L29" s="148">
        <v>50</v>
      </c>
    </row>
    <row r="30" spans="1:12" ht="20.100000000000001" customHeight="1">
      <c r="A30" s="1"/>
      <c r="B30" s="105" t="s">
        <v>42</v>
      </c>
      <c r="C30" s="26"/>
      <c r="D30" s="26"/>
      <c r="E30" s="26"/>
      <c r="F30" s="26"/>
      <c r="G30" s="102"/>
      <c r="H30" s="58">
        <v>31000000</v>
      </c>
      <c r="I30" s="109"/>
      <c r="J30" s="99"/>
      <c r="K30" s="198">
        <v>34582739</v>
      </c>
      <c r="L30" s="148">
        <v>64</v>
      </c>
    </row>
    <row r="31" spans="1:12" ht="20.100000000000001" customHeight="1">
      <c r="A31" s="1"/>
      <c r="B31" s="105" t="s">
        <v>191</v>
      </c>
      <c r="C31" s="26"/>
      <c r="D31" s="26"/>
      <c r="E31" s="26"/>
      <c r="F31" s="26"/>
      <c r="G31" s="102"/>
      <c r="H31" s="58">
        <v>32000000</v>
      </c>
      <c r="I31" s="198"/>
      <c r="J31" s="148"/>
      <c r="K31" s="198">
        <v>16926939</v>
      </c>
      <c r="L31" s="148">
        <v>40</v>
      </c>
    </row>
    <row r="32" spans="1:12" ht="20.100000000000001" customHeight="1">
      <c r="A32" s="1"/>
      <c r="B32" s="105" t="s">
        <v>192</v>
      </c>
      <c r="C32" s="26"/>
      <c r="D32" s="26"/>
      <c r="E32" s="26"/>
      <c r="F32" s="26"/>
      <c r="G32" s="102"/>
      <c r="H32" s="58">
        <v>40000000</v>
      </c>
      <c r="I32" s="109"/>
      <c r="J32" s="99"/>
      <c r="K32" s="104">
        <v>32432317</v>
      </c>
      <c r="L32" s="108">
        <v>21</v>
      </c>
    </row>
    <row r="33" spans="1:12" ht="20.100000000000001" customHeight="1">
      <c r="A33" s="1"/>
      <c r="B33" s="105" t="s">
        <v>193</v>
      </c>
      <c r="C33" s="26"/>
      <c r="D33" s="26"/>
      <c r="E33" s="26"/>
      <c r="F33" s="26"/>
      <c r="G33" s="102"/>
      <c r="H33" s="199">
        <v>21040000</v>
      </c>
      <c r="I33" s="200"/>
      <c r="J33" s="151"/>
      <c r="K33" s="198">
        <v>63256</v>
      </c>
      <c r="L33" s="201" t="s">
        <v>294</v>
      </c>
    </row>
    <row r="34" spans="1:12" ht="20.100000000000001" customHeight="1">
      <c r="A34" s="1"/>
      <c r="B34" s="115"/>
      <c r="C34" s="123"/>
      <c r="D34" s="123"/>
      <c r="E34" s="309" t="s">
        <v>17</v>
      </c>
      <c r="F34" s="309"/>
      <c r="G34" s="117"/>
      <c r="H34" s="111"/>
      <c r="I34" s="202">
        <f>K34</f>
        <v>84096105</v>
      </c>
      <c r="J34" s="203">
        <f>L34</f>
        <v>31</v>
      </c>
      <c r="K34" s="174">
        <v>84096105</v>
      </c>
      <c r="L34" s="114">
        <v>31</v>
      </c>
    </row>
    <row r="35" spans="1:12" ht="20.100000000000001" customHeight="1">
      <c r="A35" s="1"/>
      <c r="B35" s="118"/>
      <c r="C35" s="118"/>
      <c r="D35" s="118"/>
      <c r="E35" s="187"/>
      <c r="F35" s="187"/>
      <c r="G35" s="118"/>
      <c r="H35" s="284"/>
      <c r="I35" s="177"/>
      <c r="J35" s="188"/>
      <c r="K35" s="177"/>
      <c r="L35" s="188"/>
    </row>
    <row r="36" spans="1:12" ht="20.100000000000001" customHeight="1">
      <c r="A36" s="94"/>
      <c r="B36" s="94" t="s">
        <v>18</v>
      </c>
      <c r="C36" s="94"/>
      <c r="D36" s="94" t="s">
        <v>273</v>
      </c>
      <c r="E36" s="94"/>
      <c r="F36" s="94"/>
      <c r="G36" s="94" t="s">
        <v>19</v>
      </c>
      <c r="H36" s="94"/>
      <c r="I36" s="94" t="s">
        <v>274</v>
      </c>
      <c r="J36" s="94"/>
      <c r="K36" s="94"/>
      <c r="L36" s="94"/>
    </row>
    <row r="37" spans="1:12" ht="20.100000000000001" customHeight="1">
      <c r="A37" s="94"/>
      <c r="B37" s="32" t="s">
        <v>275</v>
      </c>
      <c r="C37" s="32"/>
      <c r="D37" s="32"/>
      <c r="E37" s="32"/>
      <c r="F37" s="32"/>
      <c r="G37" s="32" t="s">
        <v>276</v>
      </c>
      <c r="H37" s="32"/>
      <c r="I37" s="32"/>
      <c r="J37" s="32"/>
      <c r="K37" s="32"/>
      <c r="L37" s="94"/>
    </row>
    <row r="38" spans="1:12" ht="20.100000000000001" customHeight="1">
      <c r="A38" s="1"/>
      <c r="B38" s="46" t="s">
        <v>277</v>
      </c>
      <c r="C38" s="118"/>
      <c r="D38" s="118"/>
      <c r="E38" s="187"/>
      <c r="F38" s="187"/>
      <c r="G38" s="26"/>
      <c r="H38" s="94"/>
      <c r="I38" s="94"/>
      <c r="J38" s="94"/>
      <c r="K38" s="94"/>
      <c r="L38" s="94"/>
    </row>
  </sheetData>
  <mergeCells count="7">
    <mergeCell ref="E34:F34"/>
    <mergeCell ref="B1:L1"/>
    <mergeCell ref="B2:L2"/>
    <mergeCell ref="B3:L3"/>
    <mergeCell ref="B4:G5"/>
    <mergeCell ref="I4:J5"/>
    <mergeCell ref="K4:L5"/>
  </mergeCells>
  <pageMargins left="0.25" right="0.17" top="0.44" bottom="0.43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3"/>
  <sheetViews>
    <sheetView topLeftCell="A25" workbookViewId="0">
      <selection sqref="A1:L33"/>
    </sheetView>
  </sheetViews>
  <sheetFormatPr defaultRowHeight="14.25"/>
  <cols>
    <col min="1" max="1" width="2.625" customWidth="1"/>
    <col min="2" max="6" width="5.625" customWidth="1"/>
    <col min="7" max="7" width="17" customWidth="1"/>
    <col min="8" max="8" width="9.5" customWidth="1"/>
    <col min="9" max="9" width="10.75" customWidth="1"/>
    <col min="10" max="10" width="4.5" customWidth="1"/>
    <col min="11" max="11" width="9" customWidth="1"/>
    <col min="12" max="12" width="4.375" customWidth="1"/>
  </cols>
  <sheetData>
    <row r="1" spans="1:12" ht="21" customHeight="1">
      <c r="A1" s="204"/>
      <c r="B1" s="3"/>
      <c r="C1" s="3"/>
      <c r="D1" s="3"/>
      <c r="E1" s="3"/>
      <c r="F1" s="2"/>
      <c r="G1" s="2"/>
      <c r="H1" s="2"/>
      <c r="I1" s="205"/>
      <c r="J1" s="205"/>
      <c r="K1" s="205"/>
      <c r="L1" s="3"/>
    </row>
    <row r="2" spans="1:12" ht="21" customHeight="1">
      <c r="A2" s="204"/>
      <c r="B2" s="204"/>
      <c r="C2" s="204"/>
      <c r="D2" s="204"/>
      <c r="E2" s="204"/>
      <c r="F2" s="204"/>
      <c r="G2" s="204"/>
      <c r="H2" s="204"/>
      <c r="I2" s="204"/>
      <c r="J2" s="206" t="s">
        <v>295</v>
      </c>
      <c r="K2" s="206"/>
      <c r="L2" s="206"/>
    </row>
    <row r="3" spans="1:12" ht="21" customHeight="1">
      <c r="A3" s="204"/>
      <c r="B3" s="204"/>
      <c r="C3" s="204"/>
      <c r="D3" s="204"/>
      <c r="E3" s="204"/>
      <c r="F3" s="204"/>
      <c r="G3" s="204"/>
      <c r="H3" s="204"/>
      <c r="I3" s="273"/>
      <c r="J3" s="206" t="s">
        <v>296</v>
      </c>
      <c r="K3" s="206"/>
      <c r="L3" s="206"/>
    </row>
    <row r="4" spans="1:12" ht="21" customHeight="1">
      <c r="A4" s="355" t="s">
        <v>0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</row>
    <row r="5" spans="1:12" ht="21" customHeight="1">
      <c r="A5" s="355" t="s">
        <v>195</v>
      </c>
      <c r="B5" s="355"/>
      <c r="C5" s="355"/>
      <c r="D5" s="355"/>
      <c r="E5" s="355"/>
      <c r="F5" s="355"/>
      <c r="G5" s="355"/>
      <c r="H5" s="355"/>
      <c r="I5" s="355"/>
      <c r="J5" s="355"/>
      <c r="K5" s="355"/>
      <c r="L5" s="355"/>
    </row>
    <row r="6" spans="1:12" ht="21" customHeight="1">
      <c r="A6" s="204"/>
      <c r="B6" s="356" t="s">
        <v>66</v>
      </c>
      <c r="C6" s="357"/>
      <c r="D6" s="357"/>
      <c r="E6" s="357"/>
      <c r="F6" s="357"/>
      <c r="G6" s="357"/>
      <c r="H6" s="207" t="s">
        <v>71</v>
      </c>
      <c r="I6" s="357" t="s">
        <v>179</v>
      </c>
      <c r="J6" s="357"/>
      <c r="K6" s="356" t="s">
        <v>180</v>
      </c>
      <c r="L6" s="360"/>
    </row>
    <row r="7" spans="1:12" ht="21" customHeight="1">
      <c r="A7" s="204"/>
      <c r="B7" s="358"/>
      <c r="C7" s="359"/>
      <c r="D7" s="359"/>
      <c r="E7" s="359"/>
      <c r="F7" s="359"/>
      <c r="G7" s="359"/>
      <c r="H7" s="208" t="s">
        <v>74</v>
      </c>
      <c r="I7" s="359"/>
      <c r="J7" s="359"/>
      <c r="K7" s="358"/>
      <c r="L7" s="361"/>
    </row>
    <row r="8" spans="1:12" ht="21" customHeight="1">
      <c r="A8" s="204"/>
      <c r="B8" s="209" t="s">
        <v>196</v>
      </c>
      <c r="C8" s="3"/>
      <c r="D8" s="3"/>
      <c r="E8" s="3"/>
      <c r="F8" s="3"/>
      <c r="G8" s="3"/>
      <c r="H8" s="210">
        <v>11012001</v>
      </c>
      <c r="I8" s="211">
        <v>199665</v>
      </c>
      <c r="J8" s="212" t="s">
        <v>13</v>
      </c>
      <c r="K8" s="213"/>
      <c r="L8" s="214"/>
    </row>
    <row r="9" spans="1:12" ht="21" customHeight="1">
      <c r="A9" s="204"/>
      <c r="B9" s="209" t="s">
        <v>197</v>
      </c>
      <c r="C9" s="3"/>
      <c r="D9" s="3"/>
      <c r="E9" s="3"/>
      <c r="F9" s="3"/>
      <c r="G9" s="3"/>
      <c r="H9" s="210">
        <v>11012001</v>
      </c>
      <c r="I9" s="211">
        <v>890</v>
      </c>
      <c r="J9" s="212">
        <v>40</v>
      </c>
      <c r="K9" s="211"/>
      <c r="L9" s="212"/>
    </row>
    <row r="10" spans="1:12" ht="21" customHeight="1">
      <c r="A10" s="204"/>
      <c r="B10" s="209" t="s">
        <v>198</v>
      </c>
      <c r="C10" s="3"/>
      <c r="D10" s="3"/>
      <c r="E10" s="3"/>
      <c r="F10" s="3"/>
      <c r="G10" s="3"/>
      <c r="H10" s="210">
        <v>11012003</v>
      </c>
      <c r="I10" s="211"/>
      <c r="J10" s="212"/>
      <c r="K10" s="211"/>
      <c r="L10" s="212"/>
    </row>
    <row r="11" spans="1:12" ht="21" customHeight="1">
      <c r="A11" s="204"/>
      <c r="B11" s="209" t="s">
        <v>199</v>
      </c>
      <c r="C11" s="3"/>
      <c r="D11" s="3"/>
      <c r="E11" s="3"/>
      <c r="F11" s="3"/>
      <c r="G11" s="3"/>
      <c r="H11" s="210">
        <v>11012003</v>
      </c>
      <c r="I11" s="211">
        <v>3476067</v>
      </c>
      <c r="J11" s="216" t="s">
        <v>297</v>
      </c>
      <c r="K11" s="211"/>
      <c r="L11" s="212"/>
    </row>
    <row r="12" spans="1:12" ht="21" customHeight="1">
      <c r="A12" s="204"/>
      <c r="B12" s="209"/>
      <c r="C12" s="3" t="s">
        <v>200</v>
      </c>
      <c r="D12" s="3"/>
      <c r="E12" s="3"/>
      <c r="F12" s="3"/>
      <c r="G12" s="3"/>
      <c r="H12" s="210">
        <v>11011000</v>
      </c>
      <c r="I12" s="211">
        <v>50</v>
      </c>
      <c r="J12" s="216" t="s">
        <v>13</v>
      </c>
      <c r="K12" s="211">
        <v>31592</v>
      </c>
      <c r="L12" s="212" t="s">
        <v>13</v>
      </c>
    </row>
    <row r="13" spans="1:12" ht="21" customHeight="1">
      <c r="A13" s="204"/>
      <c r="B13" s="209"/>
      <c r="C13" s="3" t="s">
        <v>201</v>
      </c>
      <c r="D13" s="3"/>
      <c r="E13" s="3"/>
      <c r="F13" s="3"/>
      <c r="G13" s="3"/>
      <c r="H13" s="210">
        <v>11013001</v>
      </c>
      <c r="I13" s="211"/>
      <c r="J13" s="216"/>
      <c r="K13" s="211"/>
      <c r="L13" s="212"/>
    </row>
    <row r="14" spans="1:12" ht="21" customHeight="1">
      <c r="A14" s="204"/>
      <c r="B14" s="209"/>
      <c r="C14" s="3" t="s">
        <v>202</v>
      </c>
      <c r="D14" s="3"/>
      <c r="E14" s="3"/>
      <c r="F14" s="3"/>
      <c r="G14" s="3"/>
      <c r="H14" s="210">
        <v>11013002</v>
      </c>
      <c r="I14" s="211"/>
      <c r="J14" s="216"/>
      <c r="K14" s="211"/>
      <c r="L14" s="212"/>
    </row>
    <row r="15" spans="1:12" ht="21" customHeight="1">
      <c r="A15" s="204"/>
      <c r="B15" s="209"/>
      <c r="C15" s="3" t="s">
        <v>203</v>
      </c>
      <c r="D15" s="3"/>
      <c r="E15" s="3"/>
      <c r="F15" s="3"/>
      <c r="G15" s="3"/>
      <c r="H15" s="210">
        <v>11013003</v>
      </c>
      <c r="I15" s="211"/>
      <c r="J15" s="216"/>
      <c r="K15" s="211"/>
      <c r="L15" s="212"/>
    </row>
    <row r="16" spans="1:12" ht="21" customHeight="1">
      <c r="A16" s="204"/>
      <c r="B16" s="209"/>
      <c r="C16" s="3" t="s">
        <v>204</v>
      </c>
      <c r="D16" s="3"/>
      <c r="E16" s="3"/>
      <c r="F16" s="3"/>
      <c r="G16" s="3"/>
      <c r="H16" s="210">
        <v>11042000</v>
      </c>
      <c r="I16" s="211"/>
      <c r="J16" s="216"/>
      <c r="K16" s="211"/>
      <c r="L16" s="212"/>
    </row>
    <row r="17" spans="1:12" ht="21" customHeight="1">
      <c r="A17" s="204"/>
      <c r="B17" s="209"/>
      <c r="C17" s="3" t="s">
        <v>205</v>
      </c>
      <c r="D17" s="3"/>
      <c r="E17" s="3"/>
      <c r="F17" s="3"/>
      <c r="G17" s="3"/>
      <c r="H17" s="217">
        <v>40000000</v>
      </c>
      <c r="I17" s="218"/>
      <c r="J17" s="212"/>
      <c r="K17" s="218">
        <v>3642626</v>
      </c>
      <c r="L17" s="215">
        <v>38</v>
      </c>
    </row>
    <row r="18" spans="1:12" ht="21" customHeight="1">
      <c r="A18" s="204"/>
      <c r="B18" s="209"/>
      <c r="C18" s="2" t="s">
        <v>206</v>
      </c>
      <c r="D18" s="3"/>
      <c r="E18" s="3"/>
      <c r="F18" s="3"/>
      <c r="G18" s="3"/>
      <c r="H18" s="217">
        <v>21040001</v>
      </c>
      <c r="I18" s="218"/>
      <c r="J18" s="212"/>
      <c r="K18" s="218">
        <v>1564</v>
      </c>
      <c r="L18" s="215" t="s">
        <v>13</v>
      </c>
    </row>
    <row r="19" spans="1:12" ht="21" customHeight="1">
      <c r="A19" s="204"/>
      <c r="B19" s="209"/>
      <c r="C19" s="2" t="s">
        <v>207</v>
      </c>
      <c r="D19" s="3"/>
      <c r="E19" s="3"/>
      <c r="F19" s="3"/>
      <c r="G19" s="3"/>
      <c r="H19" s="217">
        <v>21040011</v>
      </c>
      <c r="I19" s="218"/>
      <c r="J19" s="212"/>
      <c r="K19" s="218">
        <v>890</v>
      </c>
      <c r="L19" s="215">
        <v>40</v>
      </c>
    </row>
    <row r="20" spans="1:12" ht="21" customHeight="1">
      <c r="A20" s="204"/>
      <c r="B20" s="209"/>
      <c r="C20" s="3" t="s">
        <v>208</v>
      </c>
      <c r="D20" s="3"/>
      <c r="E20" s="3"/>
      <c r="F20" s="3"/>
      <c r="G20" s="3"/>
      <c r="H20" s="217">
        <v>31000000</v>
      </c>
      <c r="I20" s="218"/>
      <c r="J20" s="212"/>
      <c r="K20" s="218"/>
      <c r="L20" s="215"/>
    </row>
    <row r="21" spans="1:12" ht="21" customHeight="1">
      <c r="A21" s="204"/>
      <c r="B21" s="219"/>
      <c r="C21" s="220"/>
      <c r="D21" s="220"/>
      <c r="E21" s="220"/>
      <c r="F21" s="220"/>
      <c r="G21" s="220"/>
      <c r="H21" s="221"/>
      <c r="I21" s="222">
        <f>K21</f>
        <v>3676672</v>
      </c>
      <c r="J21" s="223">
        <f>L21</f>
        <v>78</v>
      </c>
      <c r="K21" s="224">
        <f>SUM(K12:K20)</f>
        <v>3676672</v>
      </c>
      <c r="L21" s="223">
        <f>SUM(L12:L20)</f>
        <v>78</v>
      </c>
    </row>
    <row r="22" spans="1:12" ht="21" customHeight="1">
      <c r="A22" s="204"/>
      <c r="B22" s="3"/>
      <c r="C22" s="3"/>
      <c r="D22" s="3"/>
      <c r="E22" s="3"/>
      <c r="F22" s="3"/>
      <c r="G22" s="3"/>
      <c r="H22" s="225"/>
      <c r="I22" s="226"/>
      <c r="J22" s="227"/>
      <c r="K22" s="226"/>
      <c r="L22" s="228"/>
    </row>
    <row r="23" spans="1:12" ht="21" customHeight="1">
      <c r="A23" s="204"/>
      <c r="B23" s="229" t="s">
        <v>209</v>
      </c>
      <c r="C23" s="204"/>
      <c r="D23" s="204" t="s">
        <v>210</v>
      </c>
      <c r="E23" s="204"/>
      <c r="F23" s="204"/>
      <c r="G23" s="204"/>
      <c r="H23" s="204"/>
      <c r="I23" s="204"/>
      <c r="J23" s="227"/>
      <c r="K23" s="226"/>
      <c r="L23" s="227"/>
    </row>
    <row r="24" spans="1:12" ht="21" customHeight="1">
      <c r="A24" s="204"/>
      <c r="B24" s="229"/>
      <c r="C24" s="204"/>
      <c r="D24" s="204"/>
      <c r="E24" s="204"/>
      <c r="F24" s="204"/>
      <c r="G24" s="204"/>
      <c r="H24" s="204"/>
      <c r="I24" s="204"/>
      <c r="J24" s="227"/>
      <c r="K24" s="226"/>
      <c r="L24" s="227"/>
    </row>
    <row r="25" spans="1:12" ht="21" customHeight="1">
      <c r="A25" s="204"/>
      <c r="B25" s="229" t="s">
        <v>211</v>
      </c>
      <c r="C25" s="204"/>
      <c r="D25" s="204"/>
      <c r="E25" s="204"/>
      <c r="F25" s="204"/>
      <c r="G25" s="204"/>
      <c r="H25" s="204"/>
      <c r="I25" s="204"/>
      <c r="J25" s="227"/>
      <c r="K25" s="226"/>
      <c r="L25" s="227"/>
    </row>
    <row r="26" spans="1:12" ht="21" customHeight="1">
      <c r="A26" s="204"/>
      <c r="B26" s="229"/>
      <c r="C26" s="204"/>
      <c r="D26" s="204"/>
      <c r="E26" s="204"/>
      <c r="F26" s="204"/>
      <c r="G26" s="204"/>
      <c r="H26" s="204"/>
      <c r="I26" s="204"/>
      <c r="J26" s="204"/>
      <c r="K26" s="204"/>
      <c r="L26" s="204"/>
    </row>
    <row r="27" spans="1:12" ht="21" customHeight="1">
      <c r="A27" s="204"/>
      <c r="B27" s="229"/>
      <c r="C27" s="204"/>
      <c r="D27" s="204"/>
      <c r="E27" s="204"/>
      <c r="F27" s="204"/>
      <c r="G27" s="204"/>
      <c r="H27" s="2" t="s">
        <v>212</v>
      </c>
      <c r="I27" s="2"/>
      <c r="J27" s="3"/>
      <c r="K27" s="3"/>
      <c r="L27" s="204"/>
    </row>
    <row r="28" spans="1:12" ht="21" customHeight="1">
      <c r="A28" s="204"/>
      <c r="B28" s="229"/>
      <c r="C28" s="204"/>
      <c r="D28" s="204"/>
      <c r="E28" s="204"/>
      <c r="F28" s="204"/>
      <c r="G28" s="204"/>
      <c r="H28" s="2" t="s">
        <v>213</v>
      </c>
      <c r="I28" s="2"/>
      <c r="J28" s="3"/>
      <c r="K28" s="3"/>
      <c r="L28" s="204"/>
    </row>
    <row r="29" spans="1:12" ht="21" customHeight="1">
      <c r="A29" s="204"/>
      <c r="B29" s="230"/>
      <c r="C29" s="3"/>
      <c r="D29" s="3"/>
      <c r="E29" s="3"/>
      <c r="F29" s="143"/>
      <c r="G29" s="2"/>
      <c r="H29" s="2"/>
      <c r="I29" s="2"/>
      <c r="J29" s="3"/>
      <c r="K29" s="3"/>
      <c r="L29" s="3"/>
    </row>
    <row r="30" spans="1:12" ht="21" customHeight="1">
      <c r="A30" s="204"/>
      <c r="B30" s="3"/>
      <c r="C30" s="3"/>
      <c r="D30" s="3"/>
      <c r="E30" s="3"/>
      <c r="F30" s="2"/>
      <c r="G30" s="2"/>
      <c r="H30" s="2" t="s">
        <v>214</v>
      </c>
      <c r="I30" s="2"/>
      <c r="J30" s="3"/>
      <c r="K30" s="3"/>
      <c r="L30" s="3"/>
    </row>
    <row r="31" spans="1:12" ht="21" customHeight="1">
      <c r="A31" s="204"/>
      <c r="B31" s="3"/>
      <c r="C31" s="231"/>
      <c r="D31" s="3"/>
      <c r="E31" s="3"/>
      <c r="F31" s="3"/>
      <c r="G31" s="231"/>
      <c r="H31" s="2" t="s">
        <v>215</v>
      </c>
      <c r="I31" s="2"/>
      <c r="J31" s="3"/>
      <c r="K31" s="3"/>
      <c r="L31" s="3"/>
    </row>
    <row r="32" spans="1:12" ht="21" customHeight="1">
      <c r="A32" s="204"/>
      <c r="B32" s="3"/>
      <c r="C32" s="231"/>
      <c r="D32" s="3"/>
      <c r="E32" s="3"/>
      <c r="F32" s="3"/>
      <c r="G32" s="231"/>
      <c r="H32" s="2"/>
      <c r="I32" s="2"/>
      <c r="J32" s="3"/>
      <c r="K32" s="3"/>
      <c r="L32" s="3"/>
    </row>
    <row r="33" spans="1:12" ht="21" customHeight="1">
      <c r="A33" s="204"/>
      <c r="B33" s="3"/>
      <c r="C33" s="231"/>
      <c r="D33" s="3"/>
      <c r="E33" s="3"/>
      <c r="F33" s="3"/>
      <c r="G33" s="231"/>
      <c r="H33" s="2"/>
      <c r="I33" s="2"/>
      <c r="J33" s="3"/>
      <c r="K33" s="3"/>
      <c r="L33" s="3"/>
    </row>
  </sheetData>
  <mergeCells count="5">
    <mergeCell ref="A4:L4"/>
    <mergeCell ref="A5:L5"/>
    <mergeCell ref="B6:G7"/>
    <mergeCell ref="I6:J7"/>
    <mergeCell ref="K6:L7"/>
  </mergeCells>
  <pageMargins left="0.25" right="0.17" top="0.44" bottom="0.43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7"/>
  <sheetViews>
    <sheetView workbookViewId="0">
      <selection sqref="A1:L37"/>
    </sheetView>
  </sheetViews>
  <sheetFormatPr defaultRowHeight="14.25"/>
  <cols>
    <col min="1" max="1" width="2.625" customWidth="1"/>
    <col min="2" max="5" width="5.625" customWidth="1"/>
    <col min="6" max="6" width="16" customWidth="1"/>
    <col min="7" max="7" width="17" customWidth="1"/>
    <col min="8" max="8" width="12.125" customWidth="1"/>
    <col min="9" max="9" width="4" customWidth="1"/>
    <col min="10" max="10" width="12.125" customWidth="1"/>
    <col min="11" max="11" width="4" customWidth="1"/>
    <col min="12" max="12" width="4.375" customWidth="1"/>
  </cols>
  <sheetData>
    <row r="1" spans="1:12" ht="21" customHeight="1">
      <c r="A1" s="204"/>
      <c r="B1" s="204"/>
      <c r="C1" s="204"/>
      <c r="D1" s="204"/>
      <c r="E1" s="204"/>
      <c r="F1" s="204"/>
      <c r="G1" s="204"/>
      <c r="H1" s="204"/>
      <c r="I1" s="232" t="s">
        <v>295</v>
      </c>
      <c r="J1" s="233"/>
      <c r="K1" s="233"/>
      <c r="L1" s="233"/>
    </row>
    <row r="2" spans="1:12" ht="21" customHeight="1">
      <c r="A2" s="204"/>
      <c r="B2" s="204"/>
      <c r="C2" s="204"/>
      <c r="D2" s="204"/>
      <c r="E2" s="204"/>
      <c r="F2" s="204"/>
      <c r="G2" s="204"/>
      <c r="H2" s="204"/>
      <c r="I2" s="206" t="s">
        <v>298</v>
      </c>
      <c r="J2" s="233"/>
      <c r="K2" s="233"/>
      <c r="L2" s="233"/>
    </row>
    <row r="3" spans="1:12" ht="21" customHeight="1">
      <c r="A3" s="355" t="s">
        <v>0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5"/>
    </row>
    <row r="4" spans="1:12" ht="21" customHeight="1">
      <c r="A4" s="355" t="s">
        <v>216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</row>
    <row r="5" spans="1:12" ht="21" customHeight="1">
      <c r="A5" s="234"/>
      <c r="B5" s="362" t="s">
        <v>66</v>
      </c>
      <c r="C5" s="362"/>
      <c r="D5" s="362"/>
      <c r="E5" s="362"/>
      <c r="F5" s="362"/>
      <c r="G5" s="235" t="s">
        <v>71</v>
      </c>
      <c r="H5" s="362" t="s">
        <v>179</v>
      </c>
      <c r="I5" s="362"/>
      <c r="J5" s="364" t="s">
        <v>180</v>
      </c>
      <c r="K5" s="365"/>
      <c r="L5" s="204"/>
    </row>
    <row r="6" spans="1:12" ht="21" customHeight="1">
      <c r="A6" s="234"/>
      <c r="B6" s="363"/>
      <c r="C6" s="363"/>
      <c r="D6" s="363"/>
      <c r="E6" s="363"/>
      <c r="F6" s="363"/>
      <c r="G6" s="236" t="s">
        <v>74</v>
      </c>
      <c r="H6" s="363"/>
      <c r="I6" s="363"/>
      <c r="J6" s="366"/>
      <c r="K6" s="367"/>
      <c r="L6" s="204"/>
    </row>
    <row r="7" spans="1:12" ht="20.100000000000001" customHeight="1">
      <c r="A7" s="234"/>
      <c r="B7" s="237" t="s">
        <v>217</v>
      </c>
      <c r="C7" s="237"/>
      <c r="D7" s="237"/>
      <c r="E7" s="237"/>
      <c r="F7" s="237"/>
      <c r="G7" s="238">
        <v>51100000</v>
      </c>
      <c r="H7" s="239">
        <v>335683</v>
      </c>
      <c r="I7" s="240" t="s">
        <v>13</v>
      </c>
      <c r="J7" s="241"/>
      <c r="K7" s="242"/>
      <c r="L7" s="204"/>
    </row>
    <row r="8" spans="1:12" ht="20.100000000000001" customHeight="1">
      <c r="A8" s="234"/>
      <c r="B8" s="237" t="s">
        <v>218</v>
      </c>
      <c r="C8" s="237"/>
      <c r="D8" s="237"/>
      <c r="E8" s="237"/>
      <c r="F8" s="237"/>
      <c r="G8" s="238">
        <v>5120400</v>
      </c>
      <c r="H8" s="239"/>
      <c r="I8" s="242"/>
      <c r="J8" s="241"/>
      <c r="K8" s="242"/>
      <c r="L8" s="204"/>
    </row>
    <row r="9" spans="1:12" ht="20.100000000000001" customHeight="1">
      <c r="A9" s="234"/>
      <c r="B9" s="237" t="s">
        <v>219</v>
      </c>
      <c r="C9" s="237"/>
      <c r="D9" s="237"/>
      <c r="E9" s="237"/>
      <c r="F9" s="237"/>
      <c r="G9" s="210">
        <v>52100000</v>
      </c>
      <c r="H9" s="239">
        <v>206567</v>
      </c>
      <c r="I9" s="242" t="s">
        <v>13</v>
      </c>
      <c r="J9" s="241"/>
      <c r="K9" s="242"/>
      <c r="L9" s="204"/>
    </row>
    <row r="10" spans="1:12" ht="20.100000000000001" customHeight="1">
      <c r="A10" s="234"/>
      <c r="B10" s="237" t="s">
        <v>220</v>
      </c>
      <c r="C10" s="237"/>
      <c r="D10" s="237"/>
      <c r="E10" s="237"/>
      <c r="F10" s="237"/>
      <c r="G10" s="210">
        <v>52200000</v>
      </c>
      <c r="H10" s="243">
        <v>685716</v>
      </c>
      <c r="I10" s="242" t="s">
        <v>13</v>
      </c>
      <c r="J10" s="241"/>
      <c r="K10" s="242"/>
      <c r="L10" s="204"/>
    </row>
    <row r="11" spans="1:12" ht="20.100000000000001" customHeight="1">
      <c r="A11" s="234"/>
      <c r="B11" s="237" t="s">
        <v>221</v>
      </c>
      <c r="C11" s="237"/>
      <c r="D11" s="237"/>
      <c r="E11" s="237"/>
      <c r="F11" s="237"/>
      <c r="G11" s="210">
        <v>52210000</v>
      </c>
      <c r="H11" s="243">
        <v>1500</v>
      </c>
      <c r="I11" s="242" t="s">
        <v>13</v>
      </c>
      <c r="J11" s="241"/>
      <c r="K11" s="242"/>
      <c r="L11" s="204"/>
    </row>
    <row r="12" spans="1:12" ht="20.100000000000001" customHeight="1">
      <c r="A12" s="234"/>
      <c r="B12" s="237" t="s">
        <v>222</v>
      </c>
      <c r="C12" s="237"/>
      <c r="D12" s="237"/>
      <c r="E12" s="237"/>
      <c r="F12" s="237"/>
      <c r="G12" s="210">
        <v>53100000</v>
      </c>
      <c r="H12" s="243"/>
      <c r="I12" s="242"/>
      <c r="J12" s="241"/>
      <c r="K12" s="242"/>
      <c r="L12" s="204"/>
    </row>
    <row r="13" spans="1:12" ht="20.100000000000001" customHeight="1">
      <c r="A13" s="234"/>
      <c r="B13" s="237" t="s">
        <v>223</v>
      </c>
      <c r="C13" s="237"/>
      <c r="D13" s="237"/>
      <c r="E13" s="237"/>
      <c r="F13" s="237"/>
      <c r="G13" s="217">
        <v>53200000</v>
      </c>
      <c r="H13" s="243">
        <v>498600</v>
      </c>
      <c r="I13" s="242" t="s">
        <v>13</v>
      </c>
      <c r="J13" s="241"/>
      <c r="K13" s="242"/>
      <c r="L13" s="204"/>
    </row>
    <row r="14" spans="1:12" ht="20.100000000000001" customHeight="1">
      <c r="A14" s="234"/>
      <c r="B14" s="237" t="s">
        <v>224</v>
      </c>
      <c r="C14" s="237"/>
      <c r="D14" s="237"/>
      <c r="E14" s="237"/>
      <c r="F14" s="237"/>
      <c r="G14" s="217">
        <v>53300000</v>
      </c>
      <c r="H14" s="243">
        <v>271355</v>
      </c>
      <c r="I14" s="242" t="s">
        <v>13</v>
      </c>
      <c r="J14" s="241"/>
      <c r="K14" s="242"/>
      <c r="L14" s="204"/>
    </row>
    <row r="15" spans="1:12" ht="20.100000000000001" customHeight="1">
      <c r="A15" s="234"/>
      <c r="B15" s="237" t="s">
        <v>225</v>
      </c>
      <c r="C15" s="237"/>
      <c r="D15" s="237"/>
      <c r="E15" s="237"/>
      <c r="F15" s="237"/>
      <c r="G15" s="217">
        <v>53400000</v>
      </c>
      <c r="H15" s="243">
        <v>81497</v>
      </c>
      <c r="I15" s="244">
        <v>18</v>
      </c>
      <c r="J15" s="241"/>
      <c r="K15" s="242"/>
      <c r="L15" s="204"/>
    </row>
    <row r="16" spans="1:12" ht="20.100000000000001" customHeight="1">
      <c r="A16" s="234"/>
      <c r="B16" s="237" t="s">
        <v>226</v>
      </c>
      <c r="C16" s="237"/>
      <c r="D16" s="237"/>
      <c r="E16" s="237"/>
      <c r="F16" s="237"/>
      <c r="G16" s="217">
        <v>54100000</v>
      </c>
      <c r="H16" s="243"/>
      <c r="I16" s="244"/>
      <c r="J16" s="241"/>
      <c r="K16" s="242"/>
      <c r="L16" s="204"/>
    </row>
    <row r="17" spans="1:12" ht="20.100000000000001" customHeight="1">
      <c r="A17" s="234"/>
      <c r="B17" s="237" t="s">
        <v>227</v>
      </c>
      <c r="C17" s="237"/>
      <c r="D17" s="237"/>
      <c r="E17" s="237"/>
      <c r="F17" s="237"/>
      <c r="G17" s="217">
        <v>55100000</v>
      </c>
      <c r="H17" s="243">
        <v>4093</v>
      </c>
      <c r="I17" s="244">
        <v>36</v>
      </c>
      <c r="J17" s="241"/>
      <c r="K17" s="242"/>
      <c r="L17" s="204"/>
    </row>
    <row r="18" spans="1:12" ht="20.100000000000001" customHeight="1">
      <c r="A18" s="234"/>
      <c r="B18" s="237" t="s">
        <v>228</v>
      </c>
      <c r="C18" s="237"/>
      <c r="D18" s="237"/>
      <c r="E18" s="237"/>
      <c r="F18" s="237"/>
      <c r="G18" s="217">
        <v>56100000</v>
      </c>
      <c r="H18" s="239">
        <v>30000</v>
      </c>
      <c r="I18" s="242" t="s">
        <v>13</v>
      </c>
      <c r="J18" s="241"/>
      <c r="K18" s="242"/>
      <c r="L18" s="204"/>
    </row>
    <row r="19" spans="1:12" ht="20.100000000000001" customHeight="1">
      <c r="A19" s="234"/>
      <c r="B19" s="237" t="s">
        <v>229</v>
      </c>
      <c r="C19" s="237"/>
      <c r="D19" s="237"/>
      <c r="E19" s="237"/>
      <c r="F19" s="237"/>
      <c r="G19" s="217">
        <v>11041000</v>
      </c>
      <c r="H19" s="239">
        <v>80782</v>
      </c>
      <c r="I19" s="242" t="s">
        <v>13</v>
      </c>
      <c r="J19" s="241"/>
      <c r="K19" s="242"/>
      <c r="L19" s="204"/>
    </row>
    <row r="20" spans="1:12" ht="20.100000000000001" customHeight="1">
      <c r="A20" s="234"/>
      <c r="B20" s="237" t="s">
        <v>230</v>
      </c>
      <c r="C20" s="237"/>
      <c r="D20" s="237"/>
      <c r="E20" s="237"/>
      <c r="F20" s="237"/>
      <c r="G20" s="217">
        <v>11047000</v>
      </c>
      <c r="H20" s="239">
        <v>31164</v>
      </c>
      <c r="I20" s="242" t="s">
        <v>13</v>
      </c>
      <c r="J20" s="241"/>
      <c r="K20" s="242"/>
      <c r="L20" s="204"/>
    </row>
    <row r="21" spans="1:12" ht="20.100000000000001" customHeight="1">
      <c r="A21" s="234"/>
      <c r="B21" s="105" t="s">
        <v>206</v>
      </c>
      <c r="C21" s="237"/>
      <c r="D21" s="237"/>
      <c r="E21" s="237"/>
      <c r="F21" s="237"/>
      <c r="G21" s="217">
        <v>21040001</v>
      </c>
      <c r="H21" s="239">
        <v>8351</v>
      </c>
      <c r="I21" s="245" t="s">
        <v>194</v>
      </c>
      <c r="J21" s="241">
        <v>11657</v>
      </c>
      <c r="K21" s="245" t="s">
        <v>294</v>
      </c>
      <c r="L21" s="204"/>
    </row>
    <row r="22" spans="1:12" ht="20.100000000000001" customHeight="1">
      <c r="A22" s="234"/>
      <c r="B22" s="26" t="s">
        <v>231</v>
      </c>
      <c r="C22" s="237"/>
      <c r="D22" s="237"/>
      <c r="E22" s="237"/>
      <c r="F22" s="237"/>
      <c r="G22" s="217">
        <v>21040008</v>
      </c>
      <c r="H22" s="239"/>
      <c r="I22" s="242"/>
      <c r="J22" s="241"/>
      <c r="K22" s="245"/>
      <c r="L22" s="204"/>
    </row>
    <row r="23" spans="1:12" ht="20.100000000000001" customHeight="1">
      <c r="A23" s="234"/>
      <c r="B23" s="237" t="s">
        <v>232</v>
      </c>
      <c r="C23" s="237"/>
      <c r="D23" s="237"/>
      <c r="E23" s="237"/>
      <c r="F23" s="237"/>
      <c r="G23" s="210">
        <v>21040011</v>
      </c>
      <c r="H23" s="243">
        <v>890</v>
      </c>
      <c r="I23" s="242">
        <v>40</v>
      </c>
      <c r="J23" s="241"/>
      <c r="K23" s="244"/>
      <c r="L23" s="204"/>
    </row>
    <row r="24" spans="1:12" ht="20.100000000000001" customHeight="1">
      <c r="A24" s="246"/>
      <c r="B24" s="105" t="s">
        <v>14</v>
      </c>
      <c r="C24" s="237"/>
      <c r="D24" s="237"/>
      <c r="E24" s="237"/>
      <c r="F24" s="237"/>
      <c r="G24" s="210">
        <v>21040013</v>
      </c>
      <c r="H24" s="243">
        <v>12835</v>
      </c>
      <c r="I24" s="242" t="s">
        <v>13</v>
      </c>
      <c r="J24" s="241">
        <v>12835</v>
      </c>
      <c r="K24" s="244" t="s">
        <v>13</v>
      </c>
      <c r="L24" s="204"/>
    </row>
    <row r="25" spans="1:12" ht="20.100000000000001" customHeight="1">
      <c r="A25" s="246"/>
      <c r="B25" s="105" t="s">
        <v>208</v>
      </c>
      <c r="C25" s="237"/>
      <c r="D25" s="237"/>
      <c r="E25" s="237"/>
      <c r="F25" s="237"/>
      <c r="G25" s="210">
        <v>31000000</v>
      </c>
      <c r="H25" s="243">
        <v>500000</v>
      </c>
      <c r="I25" s="242" t="s">
        <v>13</v>
      </c>
      <c r="J25" s="241"/>
      <c r="K25" s="244"/>
      <c r="L25" s="204"/>
    </row>
    <row r="26" spans="1:12" ht="20.100000000000001" customHeight="1">
      <c r="A26" s="246"/>
      <c r="B26" s="105" t="s">
        <v>233</v>
      </c>
      <c r="C26" s="237"/>
      <c r="D26" s="237"/>
      <c r="E26" s="237"/>
      <c r="F26" s="237"/>
      <c r="G26" s="210">
        <v>41220010</v>
      </c>
      <c r="H26" s="243"/>
      <c r="I26" s="242"/>
      <c r="J26" s="241"/>
      <c r="K26" s="244"/>
      <c r="L26" s="204"/>
    </row>
    <row r="27" spans="1:12" ht="20.100000000000001" customHeight="1">
      <c r="A27" s="234"/>
      <c r="B27" s="237" t="s">
        <v>234</v>
      </c>
      <c r="C27" s="237"/>
      <c r="D27" s="237"/>
      <c r="E27" s="237"/>
      <c r="F27" s="237"/>
      <c r="G27" s="210">
        <v>11012003</v>
      </c>
      <c r="H27" s="243"/>
      <c r="I27" s="242"/>
      <c r="J27" s="241">
        <v>2019406</v>
      </c>
      <c r="K27" s="245" t="s">
        <v>299</v>
      </c>
      <c r="L27" s="204"/>
    </row>
    <row r="28" spans="1:12" ht="20.100000000000001" customHeight="1">
      <c r="A28" s="234"/>
      <c r="B28" s="237" t="s">
        <v>235</v>
      </c>
      <c r="C28" s="237"/>
      <c r="D28" s="237"/>
      <c r="E28" s="237"/>
      <c r="F28" s="237"/>
      <c r="G28" s="210">
        <v>11012003</v>
      </c>
      <c r="H28" s="243"/>
      <c r="I28" s="242"/>
      <c r="J28" s="241">
        <v>705135</v>
      </c>
      <c r="K28" s="244">
        <v>40</v>
      </c>
      <c r="L28" s="204"/>
    </row>
    <row r="29" spans="1:12" ht="20.100000000000001" customHeight="1">
      <c r="A29" s="234"/>
      <c r="B29" s="247"/>
      <c r="C29" s="247"/>
      <c r="D29" s="247"/>
      <c r="E29" s="247"/>
      <c r="F29" s="247"/>
      <c r="G29" s="248"/>
      <c r="H29" s="249">
        <f>J29</f>
        <v>2749034</v>
      </c>
      <c r="I29" s="250">
        <f>K29</f>
        <v>48</v>
      </c>
      <c r="J29" s="249">
        <v>2749034</v>
      </c>
      <c r="K29" s="250">
        <v>48</v>
      </c>
      <c r="L29" s="204"/>
    </row>
    <row r="30" spans="1:12" ht="20.100000000000001" customHeight="1">
      <c r="A30" s="246"/>
      <c r="B30" s="237"/>
      <c r="C30" s="237"/>
      <c r="D30" s="237"/>
      <c r="E30" s="237"/>
      <c r="F30" s="237"/>
      <c r="G30" s="285"/>
      <c r="H30" s="286"/>
      <c r="I30" s="287"/>
      <c r="J30" s="286"/>
      <c r="K30" s="287"/>
      <c r="L30" s="204"/>
    </row>
    <row r="31" spans="1:12" ht="20.100000000000001" customHeight="1">
      <c r="A31" s="246"/>
      <c r="B31" s="251" t="s">
        <v>209</v>
      </c>
      <c r="C31" s="251" t="s">
        <v>236</v>
      </c>
      <c r="D31" s="251"/>
      <c r="E31" s="246"/>
      <c r="F31" s="246"/>
      <c r="G31" s="246"/>
      <c r="H31" s="246"/>
      <c r="I31" s="246"/>
      <c r="J31" s="246"/>
      <c r="K31" s="246"/>
      <c r="L31" s="204"/>
    </row>
    <row r="32" spans="1:12" ht="20.100000000000001" customHeight="1">
      <c r="A32" s="246"/>
      <c r="B32" s="251"/>
      <c r="C32" s="251"/>
      <c r="D32" s="251"/>
      <c r="E32" s="246"/>
      <c r="F32" s="246"/>
      <c r="G32" s="246"/>
      <c r="H32" s="246"/>
      <c r="I32" s="246"/>
      <c r="J32" s="246"/>
      <c r="K32" s="246"/>
      <c r="L32" s="204"/>
    </row>
    <row r="33" spans="1:12" ht="20.100000000000001" customHeight="1">
      <c r="A33" s="246"/>
      <c r="B33" s="251"/>
      <c r="C33" s="251"/>
      <c r="D33" s="251"/>
      <c r="E33" s="246"/>
      <c r="F33" s="246"/>
      <c r="G33" s="46" t="s">
        <v>212</v>
      </c>
      <c r="H33" s="46"/>
      <c r="I33" s="246"/>
      <c r="J33" s="246"/>
      <c r="K33" s="246"/>
      <c r="L33" s="204"/>
    </row>
    <row r="34" spans="1:12" ht="20.100000000000001" customHeight="1">
      <c r="A34" s="246"/>
      <c r="B34" s="252"/>
      <c r="C34" s="246"/>
      <c r="D34" s="246"/>
      <c r="E34" s="246"/>
      <c r="F34" s="67"/>
      <c r="G34" s="46" t="s">
        <v>213</v>
      </c>
      <c r="H34" s="46"/>
      <c r="I34" s="246"/>
      <c r="J34" s="246"/>
      <c r="K34" s="246"/>
      <c r="L34" s="204"/>
    </row>
    <row r="35" spans="1:12" ht="20.100000000000001" customHeight="1">
      <c r="A35" s="246"/>
      <c r="B35" s="246"/>
      <c r="C35" s="246"/>
      <c r="D35" s="246"/>
      <c r="E35" s="246"/>
      <c r="F35" s="46"/>
      <c r="G35" s="46"/>
      <c r="H35" s="253"/>
      <c r="I35" s="253"/>
      <c r="J35" s="253"/>
      <c r="K35" s="246"/>
      <c r="L35" s="204"/>
    </row>
    <row r="36" spans="1:12" ht="20.100000000000001" customHeight="1">
      <c r="A36" s="246"/>
      <c r="B36" s="246"/>
      <c r="C36" s="246"/>
      <c r="D36" s="246"/>
      <c r="E36" s="246"/>
      <c r="F36" s="46"/>
      <c r="G36" s="46" t="s">
        <v>214</v>
      </c>
      <c r="H36" s="46"/>
      <c r="I36" s="246"/>
      <c r="J36" s="246"/>
      <c r="K36" s="246"/>
      <c r="L36" s="204"/>
    </row>
    <row r="37" spans="1:12" ht="20.100000000000001" customHeight="1">
      <c r="A37" s="246"/>
      <c r="B37" s="246"/>
      <c r="C37" s="254"/>
      <c r="D37" s="246"/>
      <c r="E37" s="246"/>
      <c r="F37" s="246"/>
      <c r="G37" s="46" t="s">
        <v>215</v>
      </c>
      <c r="H37" s="46"/>
      <c r="I37" s="246"/>
      <c r="J37" s="246"/>
      <c r="K37" s="246"/>
      <c r="L37" s="204"/>
    </row>
  </sheetData>
  <mergeCells count="5">
    <mergeCell ref="A4:L4"/>
    <mergeCell ref="A3:L3"/>
    <mergeCell ref="B5:F6"/>
    <mergeCell ref="H5:I6"/>
    <mergeCell ref="J5:K6"/>
  </mergeCells>
  <pageMargins left="0.25" right="0.17" top="0.44" bottom="0.43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3"/>
  <sheetViews>
    <sheetView tabSelected="1" workbookViewId="0">
      <selection sqref="A1:L43"/>
    </sheetView>
  </sheetViews>
  <sheetFormatPr defaultRowHeight="14.25"/>
  <cols>
    <col min="1" max="1" width="2.625" customWidth="1"/>
    <col min="2" max="5" width="5.625" customWidth="1"/>
    <col min="6" max="6" width="16" customWidth="1"/>
    <col min="7" max="7" width="12.625" customWidth="1"/>
    <col min="8" max="8" width="10.375" customWidth="1"/>
    <col min="9" max="9" width="10.625" customWidth="1"/>
    <col min="10" max="10" width="4.125" customWidth="1"/>
    <col min="11" max="11" width="10.25" customWidth="1"/>
    <col min="12" max="12" width="4.375" customWidth="1"/>
  </cols>
  <sheetData>
    <row r="1" spans="1:12" ht="18" customHeight="1">
      <c r="A1" s="255"/>
      <c r="B1" s="255"/>
      <c r="C1" s="255"/>
      <c r="D1" s="255"/>
      <c r="E1" s="255"/>
      <c r="F1" s="255"/>
      <c r="G1" s="255"/>
      <c r="H1" s="255"/>
      <c r="I1" s="206"/>
      <c r="J1" s="232" t="s">
        <v>300</v>
      </c>
      <c r="K1" s="232"/>
      <c r="L1" s="251"/>
    </row>
    <row r="2" spans="1:12" ht="18" customHeight="1">
      <c r="A2" s="255"/>
      <c r="B2" s="255"/>
      <c r="C2" s="255"/>
      <c r="D2" s="255"/>
      <c r="E2" s="255"/>
      <c r="F2" s="255"/>
      <c r="G2" s="255"/>
      <c r="H2" s="255"/>
      <c r="I2" s="206"/>
      <c r="J2" s="206" t="s">
        <v>298</v>
      </c>
      <c r="K2" s="232"/>
      <c r="L2" s="251"/>
    </row>
    <row r="3" spans="1:12" ht="18" customHeight="1">
      <c r="A3" s="368" t="s">
        <v>0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</row>
    <row r="4" spans="1:12" ht="18" customHeight="1">
      <c r="A4" s="368" t="s">
        <v>237</v>
      </c>
      <c r="B4" s="368"/>
      <c r="C4" s="368"/>
      <c r="D4" s="368"/>
      <c r="E4" s="368"/>
      <c r="F4" s="368"/>
      <c r="G4" s="368"/>
      <c r="H4" s="368"/>
      <c r="I4" s="368"/>
      <c r="J4" s="368"/>
      <c r="K4" s="368"/>
      <c r="L4" s="368"/>
    </row>
    <row r="5" spans="1:12" ht="18" customHeight="1">
      <c r="A5" s="255"/>
      <c r="B5" s="369" t="s">
        <v>66</v>
      </c>
      <c r="C5" s="370"/>
      <c r="D5" s="370"/>
      <c r="E5" s="370"/>
      <c r="F5" s="370"/>
      <c r="G5" s="370"/>
      <c r="H5" s="256" t="s">
        <v>71</v>
      </c>
      <c r="I5" s="370" t="s">
        <v>179</v>
      </c>
      <c r="J5" s="370"/>
      <c r="K5" s="369" t="s">
        <v>180</v>
      </c>
      <c r="L5" s="373"/>
    </row>
    <row r="6" spans="1:12" ht="18" customHeight="1">
      <c r="A6" s="255"/>
      <c r="B6" s="371"/>
      <c r="C6" s="372"/>
      <c r="D6" s="372"/>
      <c r="E6" s="372"/>
      <c r="F6" s="372"/>
      <c r="G6" s="372"/>
      <c r="H6" s="257" t="s">
        <v>74</v>
      </c>
      <c r="I6" s="372"/>
      <c r="J6" s="372"/>
      <c r="K6" s="371"/>
      <c r="L6" s="374"/>
    </row>
    <row r="7" spans="1:12" ht="18" customHeight="1">
      <c r="A7" s="255"/>
      <c r="B7" s="391" t="s">
        <v>205</v>
      </c>
      <c r="C7" s="255"/>
      <c r="D7" s="237"/>
      <c r="E7" s="237"/>
      <c r="F7" s="237"/>
      <c r="G7" s="237"/>
      <c r="H7" s="392">
        <v>40000000</v>
      </c>
      <c r="I7" s="243">
        <v>3642626</v>
      </c>
      <c r="J7" s="244">
        <v>38</v>
      </c>
      <c r="K7" s="241"/>
      <c r="L7" s="242"/>
    </row>
    <row r="8" spans="1:12" ht="18" customHeight="1">
      <c r="A8" s="255"/>
      <c r="B8" s="393"/>
      <c r="C8" s="251" t="s">
        <v>238</v>
      </c>
      <c r="D8" s="246"/>
      <c r="E8" s="246"/>
      <c r="F8" s="246"/>
      <c r="G8" s="246"/>
      <c r="H8" s="394">
        <v>41100001</v>
      </c>
      <c r="I8" s="243"/>
      <c r="J8" s="242"/>
      <c r="K8" s="241"/>
      <c r="L8" s="242"/>
    </row>
    <row r="9" spans="1:12" ht="18" customHeight="1">
      <c r="A9" s="255"/>
      <c r="B9" s="393"/>
      <c r="C9" s="251" t="s">
        <v>239</v>
      </c>
      <c r="D9" s="246"/>
      <c r="E9" s="246"/>
      <c r="F9" s="246"/>
      <c r="G9" s="246"/>
      <c r="H9" s="394">
        <v>41100002</v>
      </c>
      <c r="I9" s="243"/>
      <c r="J9" s="242"/>
      <c r="K9" s="395"/>
      <c r="L9" s="244"/>
    </row>
    <row r="10" spans="1:12" ht="18" customHeight="1">
      <c r="A10" s="255"/>
      <c r="B10" s="393"/>
      <c r="C10" s="251" t="s">
        <v>240</v>
      </c>
      <c r="D10" s="246"/>
      <c r="E10" s="246"/>
      <c r="F10" s="246"/>
      <c r="G10" s="246"/>
      <c r="H10" s="394">
        <v>41100003</v>
      </c>
      <c r="I10" s="243"/>
      <c r="J10" s="242"/>
      <c r="K10" s="395">
        <v>3224</v>
      </c>
      <c r="L10" s="244" t="s">
        <v>13</v>
      </c>
    </row>
    <row r="11" spans="1:12" ht="18" customHeight="1">
      <c r="A11" s="255"/>
      <c r="B11" s="393"/>
      <c r="C11" s="251" t="s">
        <v>241</v>
      </c>
      <c r="D11" s="246"/>
      <c r="E11" s="246"/>
      <c r="F11" s="246"/>
      <c r="G11" s="246"/>
      <c r="H11" s="394">
        <v>41210004</v>
      </c>
      <c r="I11" s="243"/>
      <c r="J11" s="242"/>
      <c r="K11" s="241"/>
      <c r="L11" s="242"/>
    </row>
    <row r="12" spans="1:12" ht="18" customHeight="1">
      <c r="A12" s="255"/>
      <c r="B12" s="393"/>
      <c r="C12" s="246" t="s">
        <v>242</v>
      </c>
      <c r="D12" s="246"/>
      <c r="E12" s="246"/>
      <c r="F12" s="246"/>
      <c r="G12" s="246"/>
      <c r="H12" s="394">
        <v>41210008</v>
      </c>
      <c r="I12" s="243"/>
      <c r="J12" s="242"/>
      <c r="K12" s="241">
        <v>32510</v>
      </c>
      <c r="L12" s="242" t="s">
        <v>13</v>
      </c>
    </row>
    <row r="13" spans="1:12" ht="18" customHeight="1">
      <c r="A13" s="255"/>
      <c r="B13" s="393"/>
      <c r="C13" s="246" t="s">
        <v>243</v>
      </c>
      <c r="D13" s="246"/>
      <c r="E13" s="246"/>
      <c r="F13" s="246"/>
      <c r="G13" s="246"/>
      <c r="H13" s="394">
        <v>41210013</v>
      </c>
      <c r="I13" s="243"/>
      <c r="J13" s="242"/>
      <c r="K13" s="241"/>
      <c r="L13" s="242"/>
    </row>
    <row r="14" spans="1:12" ht="18" customHeight="1">
      <c r="A14" s="255"/>
      <c r="B14" s="393"/>
      <c r="C14" s="246" t="s">
        <v>244</v>
      </c>
      <c r="D14" s="246"/>
      <c r="E14" s="246"/>
      <c r="F14" s="246"/>
      <c r="G14" s="246"/>
      <c r="H14" s="394">
        <v>41210023</v>
      </c>
      <c r="I14" s="243"/>
      <c r="J14" s="242"/>
      <c r="K14" s="241"/>
      <c r="L14" s="242"/>
    </row>
    <row r="15" spans="1:12" ht="18" customHeight="1">
      <c r="A15" s="255"/>
      <c r="B15" s="393"/>
      <c r="C15" s="246" t="s">
        <v>245</v>
      </c>
      <c r="D15" s="246"/>
      <c r="E15" s="246"/>
      <c r="F15" s="246"/>
      <c r="G15" s="246"/>
      <c r="H15" s="394">
        <v>41210024</v>
      </c>
      <c r="I15" s="243"/>
      <c r="J15" s="242"/>
      <c r="K15" s="241"/>
      <c r="L15" s="242"/>
    </row>
    <row r="16" spans="1:12" ht="18" customHeight="1">
      <c r="A16" s="255"/>
      <c r="B16" s="393"/>
      <c r="C16" s="246" t="s">
        <v>246</v>
      </c>
      <c r="D16" s="246"/>
      <c r="E16" s="246"/>
      <c r="F16" s="246"/>
      <c r="G16" s="246"/>
      <c r="H16" s="394">
        <v>41210026</v>
      </c>
      <c r="I16" s="243"/>
      <c r="J16" s="242"/>
      <c r="K16" s="241"/>
      <c r="L16" s="242"/>
    </row>
    <row r="17" spans="1:12" ht="18" customHeight="1">
      <c r="A17" s="255"/>
      <c r="B17" s="393"/>
      <c r="C17" s="246" t="s">
        <v>247</v>
      </c>
      <c r="D17" s="246"/>
      <c r="E17" s="246"/>
      <c r="F17" s="246"/>
      <c r="G17" s="246"/>
      <c r="H17" s="394">
        <v>4120029</v>
      </c>
      <c r="I17" s="243"/>
      <c r="J17" s="242"/>
      <c r="K17" s="241">
        <v>120</v>
      </c>
      <c r="L17" s="242" t="s">
        <v>13</v>
      </c>
    </row>
    <row r="18" spans="1:12" ht="18" customHeight="1">
      <c r="A18" s="255"/>
      <c r="B18" s="393"/>
      <c r="C18" s="246" t="s">
        <v>248</v>
      </c>
      <c r="D18" s="246"/>
      <c r="E18" s="246"/>
      <c r="F18" s="246"/>
      <c r="G18" s="246"/>
      <c r="H18" s="394">
        <v>41210033</v>
      </c>
      <c r="I18" s="243"/>
      <c r="J18" s="242"/>
      <c r="K18" s="241"/>
      <c r="L18" s="242"/>
    </row>
    <row r="19" spans="1:12" ht="18" customHeight="1">
      <c r="A19" s="255"/>
      <c r="B19" s="393"/>
      <c r="C19" s="246" t="s">
        <v>249</v>
      </c>
      <c r="D19" s="246"/>
      <c r="E19" s="246"/>
      <c r="F19" s="246"/>
      <c r="G19" s="246"/>
      <c r="H19" s="394">
        <v>41220002</v>
      </c>
      <c r="I19" s="243"/>
      <c r="J19" s="242"/>
      <c r="K19" s="241">
        <v>800</v>
      </c>
      <c r="L19" s="242" t="s">
        <v>13</v>
      </c>
    </row>
    <row r="20" spans="1:12" ht="18" customHeight="1">
      <c r="A20" s="255"/>
      <c r="B20" s="393"/>
      <c r="C20" s="246" t="s">
        <v>233</v>
      </c>
      <c r="D20" s="246"/>
      <c r="E20" s="246"/>
      <c r="F20" s="246"/>
      <c r="G20" s="246"/>
      <c r="H20" s="394">
        <v>41220010</v>
      </c>
      <c r="I20" s="243"/>
      <c r="J20" s="242"/>
      <c r="K20" s="241"/>
      <c r="L20" s="242"/>
    </row>
    <row r="21" spans="1:12" ht="18" customHeight="1">
      <c r="A21" s="255"/>
      <c r="B21" s="393"/>
      <c r="C21" s="246" t="s">
        <v>250</v>
      </c>
      <c r="D21" s="246"/>
      <c r="E21" s="246"/>
      <c r="F21" s="246"/>
      <c r="G21" s="246"/>
      <c r="H21" s="394">
        <v>41230004</v>
      </c>
      <c r="I21" s="243"/>
      <c r="J21" s="242"/>
      <c r="K21" s="241">
        <v>300</v>
      </c>
      <c r="L21" s="242" t="s">
        <v>13</v>
      </c>
    </row>
    <row r="22" spans="1:12" ht="18" customHeight="1">
      <c r="A22" s="255"/>
      <c r="B22" s="393"/>
      <c r="C22" s="246" t="s">
        <v>251</v>
      </c>
      <c r="D22" s="246"/>
      <c r="E22" s="246"/>
      <c r="F22" s="246"/>
      <c r="G22" s="246"/>
      <c r="H22" s="394">
        <v>41230005</v>
      </c>
      <c r="I22" s="243"/>
      <c r="J22" s="242"/>
      <c r="K22" s="241">
        <v>27287</v>
      </c>
      <c r="L22" s="242" t="s">
        <v>13</v>
      </c>
    </row>
    <row r="23" spans="1:12" ht="18" customHeight="1">
      <c r="A23" s="255"/>
      <c r="B23" s="393"/>
      <c r="C23" s="246" t="s">
        <v>252</v>
      </c>
      <c r="D23" s="246"/>
      <c r="E23" s="246"/>
      <c r="F23" s="246"/>
      <c r="G23" s="246"/>
      <c r="H23" s="394">
        <v>41230007</v>
      </c>
      <c r="I23" s="243"/>
      <c r="J23" s="242"/>
      <c r="K23" s="241">
        <v>640</v>
      </c>
      <c r="L23" s="242" t="s">
        <v>13</v>
      </c>
    </row>
    <row r="24" spans="1:12" ht="18" customHeight="1">
      <c r="A24" s="255"/>
      <c r="B24" s="393"/>
      <c r="C24" s="246" t="s">
        <v>253</v>
      </c>
      <c r="D24" s="246"/>
      <c r="E24" s="246"/>
      <c r="F24" s="246"/>
      <c r="G24" s="246"/>
      <c r="H24" s="394">
        <v>41230008</v>
      </c>
      <c r="I24" s="243"/>
      <c r="J24" s="242"/>
      <c r="K24" s="241">
        <v>375</v>
      </c>
      <c r="L24" s="242" t="s">
        <v>13</v>
      </c>
    </row>
    <row r="25" spans="1:12" ht="18" customHeight="1">
      <c r="A25" s="255"/>
      <c r="B25" s="393"/>
      <c r="C25" s="246" t="s">
        <v>254</v>
      </c>
      <c r="D25" s="246"/>
      <c r="E25" s="246"/>
      <c r="F25" s="246"/>
      <c r="G25" s="246"/>
      <c r="H25" s="394">
        <v>41300002</v>
      </c>
      <c r="I25" s="243"/>
      <c r="J25" s="242"/>
      <c r="K25" s="241">
        <v>101073</v>
      </c>
      <c r="L25" s="242" t="s">
        <v>13</v>
      </c>
    </row>
    <row r="26" spans="1:12" ht="18" customHeight="1">
      <c r="A26" s="255"/>
      <c r="B26" s="393"/>
      <c r="C26" s="246" t="s">
        <v>255</v>
      </c>
      <c r="D26" s="246"/>
      <c r="E26" s="246"/>
      <c r="F26" s="246"/>
      <c r="G26" s="246"/>
      <c r="H26" s="394">
        <v>41500006</v>
      </c>
      <c r="I26" s="243"/>
      <c r="J26" s="242"/>
      <c r="K26" s="241">
        <v>30</v>
      </c>
      <c r="L26" s="242" t="s">
        <v>13</v>
      </c>
    </row>
    <row r="27" spans="1:12" ht="18" customHeight="1">
      <c r="A27" s="255"/>
      <c r="B27" s="393"/>
      <c r="C27" s="246" t="s">
        <v>256</v>
      </c>
      <c r="D27" s="246"/>
      <c r="E27" s="246"/>
      <c r="F27" s="246"/>
      <c r="G27" s="246"/>
      <c r="H27" s="394">
        <v>41599999</v>
      </c>
      <c r="I27" s="243"/>
      <c r="J27" s="242"/>
      <c r="K27" s="241">
        <v>200</v>
      </c>
      <c r="L27" s="242" t="s">
        <v>13</v>
      </c>
    </row>
    <row r="28" spans="1:12" ht="18" customHeight="1">
      <c r="A28" s="255"/>
      <c r="B28" s="393"/>
      <c r="C28" s="246" t="s">
        <v>257</v>
      </c>
      <c r="D28" s="246"/>
      <c r="E28" s="246"/>
      <c r="F28" s="246"/>
      <c r="G28" s="246"/>
      <c r="H28" s="394">
        <v>42100001</v>
      </c>
      <c r="I28" s="243"/>
      <c r="J28" s="242"/>
      <c r="K28" s="241">
        <v>12805</v>
      </c>
      <c r="L28" s="245" t="s">
        <v>288</v>
      </c>
    </row>
    <row r="29" spans="1:12" ht="18" customHeight="1">
      <c r="A29" s="255"/>
      <c r="B29" s="393"/>
      <c r="C29" s="246" t="s">
        <v>258</v>
      </c>
      <c r="D29" s="246"/>
      <c r="E29" s="246"/>
      <c r="F29" s="246"/>
      <c r="G29" s="246"/>
      <c r="H29" s="394">
        <v>42100002</v>
      </c>
      <c r="I29" s="243"/>
      <c r="J29" s="242"/>
      <c r="K29" s="241">
        <v>1266181</v>
      </c>
      <c r="L29" s="396">
        <v>63</v>
      </c>
    </row>
    <row r="30" spans="1:12" ht="18" customHeight="1">
      <c r="A30" s="255"/>
      <c r="B30" s="393"/>
      <c r="C30" s="246" t="s">
        <v>259</v>
      </c>
      <c r="D30" s="246"/>
      <c r="E30" s="246"/>
      <c r="F30" s="246"/>
      <c r="G30" s="246"/>
      <c r="H30" s="394">
        <v>42100004</v>
      </c>
      <c r="I30" s="243"/>
      <c r="J30" s="242"/>
      <c r="K30" s="241">
        <v>75893</v>
      </c>
      <c r="L30" s="396">
        <v>17</v>
      </c>
    </row>
    <row r="31" spans="1:12" ht="18" customHeight="1">
      <c r="A31" s="255"/>
      <c r="B31" s="393"/>
      <c r="C31" s="246" t="s">
        <v>301</v>
      </c>
      <c r="D31" s="246"/>
      <c r="E31" s="246"/>
      <c r="F31" s="246"/>
      <c r="G31" s="246"/>
      <c r="H31" s="394">
        <v>42100005</v>
      </c>
      <c r="I31" s="243"/>
      <c r="J31" s="242"/>
      <c r="K31" s="241">
        <v>3405</v>
      </c>
      <c r="L31" s="396">
        <v>76</v>
      </c>
    </row>
    <row r="32" spans="1:12" ht="18" customHeight="1">
      <c r="A32" s="255"/>
      <c r="B32" s="393"/>
      <c r="C32" s="246" t="s">
        <v>260</v>
      </c>
      <c r="D32" s="246"/>
      <c r="E32" s="246"/>
      <c r="F32" s="246"/>
      <c r="G32" s="246"/>
      <c r="H32" s="394">
        <v>42100007</v>
      </c>
      <c r="I32" s="243"/>
      <c r="J32" s="242"/>
      <c r="K32" s="395">
        <v>190454</v>
      </c>
      <c r="L32" s="108">
        <v>68</v>
      </c>
    </row>
    <row r="33" spans="1:12" ht="18" customHeight="1">
      <c r="A33" s="255"/>
      <c r="B33" s="393"/>
      <c r="C33" s="246" t="s">
        <v>261</v>
      </c>
      <c r="D33" s="246"/>
      <c r="E33" s="246"/>
      <c r="F33" s="246"/>
      <c r="G33" s="246"/>
      <c r="H33" s="394">
        <v>42100012</v>
      </c>
      <c r="I33" s="243"/>
      <c r="J33" s="242"/>
      <c r="K33" s="395">
        <v>4536</v>
      </c>
      <c r="L33" s="108">
        <v>32</v>
      </c>
    </row>
    <row r="34" spans="1:12" ht="18" customHeight="1">
      <c r="A34" s="255"/>
      <c r="B34" s="393"/>
      <c r="C34" s="246" t="s">
        <v>262</v>
      </c>
      <c r="D34" s="246"/>
      <c r="E34" s="246"/>
      <c r="F34" s="246"/>
      <c r="G34" s="246"/>
      <c r="H34" s="394">
        <v>42100015</v>
      </c>
      <c r="I34" s="243"/>
      <c r="J34" s="242"/>
      <c r="K34" s="395">
        <v>58</v>
      </c>
      <c r="L34" s="108">
        <v>20</v>
      </c>
    </row>
    <row r="35" spans="1:12" ht="18" customHeight="1">
      <c r="A35" s="255"/>
      <c r="B35" s="393"/>
      <c r="C35" s="246" t="s">
        <v>263</v>
      </c>
      <c r="D35" s="246"/>
      <c r="E35" s="246"/>
      <c r="F35" s="246"/>
      <c r="G35" s="246"/>
      <c r="H35" s="394">
        <v>43100002</v>
      </c>
      <c r="I35" s="243"/>
      <c r="J35" s="242"/>
      <c r="K35" s="395">
        <v>1922732</v>
      </c>
      <c r="L35" s="108" t="s">
        <v>13</v>
      </c>
    </row>
    <row r="36" spans="1:12" ht="18" customHeight="1">
      <c r="A36" s="255"/>
      <c r="B36" s="397"/>
      <c r="C36" s="258"/>
      <c r="D36" s="258"/>
      <c r="E36" s="258"/>
      <c r="F36" s="258"/>
      <c r="G36" s="258"/>
      <c r="H36" s="248"/>
      <c r="I36" s="398">
        <f>K36</f>
        <v>3642626</v>
      </c>
      <c r="J36" s="399">
        <f>L36</f>
        <v>38</v>
      </c>
      <c r="K36" s="400">
        <v>3642626</v>
      </c>
      <c r="L36" s="399">
        <v>38</v>
      </c>
    </row>
    <row r="37" spans="1:12" ht="18" customHeight="1">
      <c r="A37" s="255"/>
      <c r="B37" s="237"/>
      <c r="C37" s="246"/>
      <c r="D37" s="246"/>
      <c r="E37" s="246"/>
      <c r="F37" s="246"/>
      <c r="G37" s="246"/>
      <c r="H37" s="285"/>
      <c r="I37" s="401"/>
      <c r="J37" s="402"/>
      <c r="K37" s="401"/>
      <c r="L37" s="402"/>
    </row>
    <row r="38" spans="1:12" ht="18" customHeight="1">
      <c r="A38" s="255"/>
      <c r="B38" s="403" t="s">
        <v>209</v>
      </c>
      <c r="C38" s="255"/>
      <c r="D38" s="251" t="s">
        <v>264</v>
      </c>
      <c r="E38" s="255"/>
      <c r="F38" s="237"/>
      <c r="G38" s="237"/>
      <c r="H38" s="237"/>
      <c r="I38" s="237"/>
      <c r="J38" s="237"/>
      <c r="K38" s="237"/>
      <c r="L38" s="237"/>
    </row>
    <row r="39" spans="1:12" ht="18" customHeight="1">
      <c r="A39" s="237"/>
      <c r="B39" s="404"/>
      <c r="C39" s="237"/>
      <c r="D39" s="237"/>
      <c r="E39" s="237"/>
      <c r="F39" s="405"/>
      <c r="G39" s="26"/>
      <c r="H39" s="26" t="s">
        <v>212</v>
      </c>
      <c r="I39" s="26"/>
      <c r="J39" s="237"/>
      <c r="K39" s="237"/>
      <c r="L39" s="237"/>
    </row>
    <row r="40" spans="1:12" ht="18" customHeight="1">
      <c r="A40" s="237"/>
      <c r="B40" s="237"/>
      <c r="C40" s="237"/>
      <c r="D40" s="237"/>
      <c r="E40" s="237"/>
      <c r="F40" s="26"/>
      <c r="G40" s="26"/>
      <c r="H40" s="26" t="s">
        <v>213</v>
      </c>
      <c r="I40" s="26"/>
      <c r="J40" s="237"/>
      <c r="K40" s="237"/>
      <c r="L40" s="237"/>
    </row>
    <row r="41" spans="1:12" ht="18" customHeight="1">
      <c r="A41" s="237"/>
      <c r="B41" s="237"/>
      <c r="C41" s="237"/>
      <c r="D41" s="237"/>
      <c r="E41" s="237"/>
      <c r="F41" s="26"/>
      <c r="G41" s="26"/>
      <c r="H41" s="26"/>
      <c r="I41" s="406"/>
      <c r="J41" s="406"/>
      <c r="K41" s="406"/>
      <c r="L41" s="237"/>
    </row>
    <row r="42" spans="1:12" ht="18" customHeight="1">
      <c r="A42" s="237"/>
      <c r="B42" s="237"/>
      <c r="C42" s="237"/>
      <c r="D42" s="237"/>
      <c r="E42" s="237"/>
      <c r="F42" s="26"/>
      <c r="G42" s="26"/>
      <c r="H42" s="26" t="s">
        <v>214</v>
      </c>
      <c r="I42" s="26"/>
      <c r="J42" s="237"/>
      <c r="K42" s="237"/>
      <c r="L42" s="237"/>
    </row>
    <row r="43" spans="1:12" ht="18" customHeight="1">
      <c r="A43" s="237"/>
      <c r="B43" s="237"/>
      <c r="C43" s="237"/>
      <c r="D43" s="237"/>
      <c r="E43" s="237"/>
      <c r="F43" s="26"/>
      <c r="G43" s="26"/>
      <c r="H43" s="26" t="s">
        <v>215</v>
      </c>
      <c r="I43" s="26"/>
      <c r="J43" s="237"/>
      <c r="K43" s="237"/>
      <c r="L43" s="237"/>
    </row>
  </sheetData>
  <mergeCells count="5">
    <mergeCell ref="A3:L3"/>
    <mergeCell ref="A4:L4"/>
    <mergeCell ref="B5:G6"/>
    <mergeCell ref="I5:J6"/>
    <mergeCell ref="K5:L6"/>
  </mergeCells>
  <pageMargins left="0.25" right="0.17" top="0.44" bottom="0.4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รายละเอียดรับ-จ่าย</vt:lpstr>
      <vt:lpstr>กระแสเงินสด</vt:lpstr>
      <vt:lpstr>รายงานรับ-จ่าย</vt:lpstr>
      <vt:lpstr>รายรัยจริง</vt:lpstr>
      <vt:lpstr>งบทดลอง</vt:lpstr>
      <vt:lpstr>ใบผ่าน 1</vt:lpstr>
      <vt:lpstr>ใบผ่าน 2</vt:lpstr>
      <vt:lpstr>ใบผ่าน 3</vt:lpstr>
    </vt:vector>
  </TitlesOfParts>
  <Company>Service 99-99-9999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Mr.Robin ThaiSakon</dc:creator>
  <cp:lastModifiedBy>Mr.Robin ThaiSakon</cp:lastModifiedBy>
  <cp:lastPrinted>2018-08-08T09:44:14Z</cp:lastPrinted>
  <dcterms:created xsi:type="dcterms:W3CDTF">2018-06-08T08:03:34Z</dcterms:created>
  <dcterms:modified xsi:type="dcterms:W3CDTF">2018-08-08T09:44:18Z</dcterms:modified>
</cp:coreProperties>
</file>